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llgemein\Kathrin\Kraus Umzugsservice\Angebote\Bernd Muster\"/>
    </mc:Choice>
  </mc:AlternateContent>
  <bookViews>
    <workbookView xWindow="0" yWindow="0" windowWidth="28800" windowHeight="14010"/>
  </bookViews>
  <sheets>
    <sheet name="Umzugsgutliste" sheetId="1" r:id="rId1"/>
    <sheet name="Allgemeine Angaben" sheetId="2" r:id="rId2"/>
    <sheet name="Tabelle3" sheetId="3" state="hidden" r:id="rId3"/>
    <sheet name="Tabelle1" sheetId="4" state="hidden" r:id="rId4"/>
    <sheet name="Tabelle2" sheetId="5" state="hidden" r:id="rId5"/>
  </sheets>
  <definedNames>
    <definedName name="summe_arbeitszimmer">Umzugsgutliste!$D$90</definedName>
    <definedName name="summe_bad">Umzugsgutliste!$J$58</definedName>
    <definedName name="summe_esszimmer">Umzugsgutliste!$D$118</definedName>
    <definedName name="summe_keller_speicher">Umzugsgutliste!$J$97</definedName>
    <definedName name="summe_kinderzimmer">Umzugsgutliste!$J$43</definedName>
    <definedName name="summe_kueche">Umzugsgutliste!$J$149</definedName>
    <definedName name="summe_schlafzimmer">Umzugsgutliste!$D$144</definedName>
    <definedName name="summe_wohnzimmer">Umzugsgutliste!$D$59</definedName>
  </definedNames>
  <calcPr calcId="152511"/>
</workbook>
</file>

<file path=xl/calcChain.xml><?xml version="1.0" encoding="utf-8"?>
<calcChain xmlns="http://schemas.openxmlformats.org/spreadsheetml/2006/main">
  <c r="D52" i="1" l="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3" i="1"/>
  <c r="D54" i="1"/>
  <c r="D55" i="1"/>
  <c r="D57" i="1"/>
  <c r="D58"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D63" i="1"/>
  <c r="D64" i="1"/>
  <c r="D65" i="1"/>
  <c r="D66" i="1"/>
  <c r="D67" i="1"/>
  <c r="D68" i="1"/>
  <c r="D69" i="1"/>
  <c r="D70" i="1"/>
  <c r="D71" i="1"/>
  <c r="D72" i="1"/>
  <c r="D73" i="1"/>
  <c r="D74" i="1"/>
  <c r="D75" i="1"/>
  <c r="D76" i="1"/>
  <c r="D77" i="1"/>
  <c r="D78" i="1"/>
  <c r="D79" i="1"/>
  <c r="D80" i="1"/>
  <c r="D81" i="1"/>
  <c r="D82" i="1"/>
  <c r="D83" i="1"/>
  <c r="D84" i="1"/>
  <c r="D85" i="1"/>
  <c r="D86" i="1"/>
  <c r="D87" i="1"/>
  <c r="D88" i="1"/>
  <c r="D89"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D94" i="1"/>
  <c r="D95" i="1"/>
  <c r="D96" i="1"/>
  <c r="D97" i="1"/>
  <c r="D98" i="1"/>
  <c r="D99" i="1"/>
  <c r="D100" i="1"/>
  <c r="D101" i="1"/>
  <c r="D102" i="1"/>
  <c r="D103" i="1"/>
  <c r="D104" i="1"/>
  <c r="D105" i="1"/>
  <c r="D106" i="1"/>
  <c r="D107" i="1"/>
  <c r="D108" i="1"/>
  <c r="D109" i="1"/>
  <c r="D110" i="1"/>
  <c r="D111" i="1"/>
  <c r="D116" i="1"/>
  <c r="D117" i="1"/>
  <c r="D124" i="1"/>
  <c r="D125" i="1"/>
  <c r="D126" i="1"/>
  <c r="D127" i="1"/>
  <c r="D128" i="1"/>
  <c r="D129" i="1"/>
  <c r="D130" i="1"/>
  <c r="D131" i="1"/>
  <c r="D132" i="1"/>
  <c r="D133" i="1"/>
  <c r="D134" i="1"/>
  <c r="D135" i="1"/>
  <c r="D136" i="1"/>
  <c r="D137" i="1"/>
  <c r="D138" i="1"/>
  <c r="D139" i="1"/>
  <c r="D140" i="1"/>
  <c r="D141" i="1"/>
  <c r="D142" i="1"/>
  <c r="D14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47" i="1"/>
  <c r="J48" i="1"/>
  <c r="J49" i="1"/>
  <c r="J50" i="1"/>
  <c r="J51" i="1"/>
  <c r="J52" i="1"/>
  <c r="J53" i="1"/>
  <c r="J54" i="1"/>
  <c r="J55" i="1"/>
  <c r="J56" i="1"/>
  <c r="J57" i="1"/>
  <c r="J149" i="1" l="1"/>
  <c r="D158" i="1" s="1"/>
  <c r="J97" i="1"/>
  <c r="D153" i="1" s="1"/>
  <c r="D59" i="1"/>
  <c r="D152" i="1" s="1"/>
  <c r="D144" i="1"/>
  <c r="D157" i="1" s="1"/>
  <c r="D118" i="1"/>
  <c r="D156" i="1" s="1"/>
  <c r="J43" i="1"/>
  <c r="D155" i="1" s="1"/>
  <c r="D90" i="1"/>
  <c r="D154" i="1" s="1"/>
  <c r="J58" i="1"/>
  <c r="D159" i="1" s="1"/>
  <c r="D160" i="1" l="1"/>
</calcChain>
</file>

<file path=xl/comments1.xml><?xml version="1.0" encoding="utf-8"?>
<comments xmlns="http://schemas.openxmlformats.org/spreadsheetml/2006/main">
  <authors>
    <author>Norbert Wehrfritz</author>
  </authors>
  <commentList>
    <comment ref="A14" authorId="0" shape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C14" authorId="0" shapeId="0">
      <text>
        <r>
          <rPr>
            <b/>
            <sz val="8"/>
            <color indexed="81"/>
            <rFont val="Tahoma"/>
            <family val="2"/>
          </rPr>
          <t>Bernd Kraus:</t>
        </r>
        <r>
          <rPr>
            <sz val="8"/>
            <color indexed="81"/>
            <rFont val="Tahoma"/>
            <family val="2"/>
          </rPr>
          <t xml:space="preserve">
Bitte in dieser Spalte nichts eintragen bzw. ändern! RE sind Raumeinheiten</t>
        </r>
      </text>
    </comment>
    <comment ref="D14" authorId="0" shapeId="0">
      <text>
        <r>
          <rPr>
            <b/>
            <sz val="8"/>
            <color indexed="81"/>
            <rFont val="Tahoma"/>
            <family val="2"/>
          </rPr>
          <t>Bernd Kraus:</t>
        </r>
        <r>
          <rPr>
            <sz val="8"/>
            <color indexed="81"/>
            <rFont val="Tahoma"/>
            <family val="2"/>
          </rPr>
          <t xml:space="preserve">
Bitte in dieser Spalte nichts ändern bzw. eintragen!</t>
        </r>
      </text>
    </comment>
    <comment ref="E14" authorId="0" shapeId="0">
      <text>
        <r>
          <rPr>
            <b/>
            <sz val="8"/>
            <color indexed="81"/>
            <rFont val="Tahoma"/>
            <family val="2"/>
          </rPr>
          <t>Bernd Kraus:</t>
        </r>
        <r>
          <rPr>
            <sz val="8"/>
            <color indexed="81"/>
            <rFont val="Tahoma"/>
            <family val="2"/>
          </rPr>
          <t xml:space="preserve">
Falls Montage nötig, bitte hier ankreuzen.</t>
        </r>
      </text>
    </comment>
    <comment ref="G14" authorId="0" shape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I14" authorId="0" shapeId="0">
      <text>
        <r>
          <rPr>
            <b/>
            <sz val="8"/>
            <color indexed="81"/>
            <rFont val="Tahoma"/>
            <family val="2"/>
          </rPr>
          <t>Bernd Kraus:</t>
        </r>
        <r>
          <rPr>
            <sz val="8"/>
            <color indexed="81"/>
            <rFont val="Tahoma"/>
            <family val="2"/>
          </rPr>
          <t xml:space="preserve">
Bitte in dieser Spalte nichts eintragen bzw. ändern! RE sind Raumeinheiten</t>
        </r>
      </text>
    </comment>
    <comment ref="J14" authorId="0" shapeId="0">
      <text>
        <r>
          <rPr>
            <b/>
            <sz val="8"/>
            <color indexed="81"/>
            <rFont val="Tahoma"/>
            <family val="2"/>
          </rPr>
          <t>Bernd Kraus:</t>
        </r>
        <r>
          <rPr>
            <sz val="8"/>
            <color indexed="81"/>
            <rFont val="Tahoma"/>
            <family val="2"/>
          </rPr>
          <t xml:space="preserve">
Bitte in dieser Spalte nichts ändern bzw. eintragen!</t>
        </r>
      </text>
    </comment>
    <comment ref="K14" authorId="0" shapeId="0">
      <text>
        <r>
          <rPr>
            <b/>
            <sz val="8"/>
            <color indexed="81"/>
            <rFont val="Tahoma"/>
            <family val="2"/>
          </rPr>
          <t>Bernd Kraus:</t>
        </r>
        <r>
          <rPr>
            <sz val="8"/>
            <color indexed="81"/>
            <rFont val="Tahoma"/>
            <family val="2"/>
          </rPr>
          <t xml:space="preserve">
Falls Montage nötig, bitte hier ankreuzen.</t>
        </r>
      </text>
    </comment>
    <comment ref="G46" authorId="0" shape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I46" authorId="0" shapeId="0">
      <text>
        <r>
          <rPr>
            <b/>
            <sz val="8"/>
            <color indexed="81"/>
            <rFont val="Tahoma"/>
            <family val="2"/>
          </rPr>
          <t>Bernd Kraus:</t>
        </r>
        <r>
          <rPr>
            <sz val="8"/>
            <color indexed="81"/>
            <rFont val="Tahoma"/>
            <family val="2"/>
          </rPr>
          <t xml:space="preserve">
Bitte in dieser Spalte nichts eintragen bzw. ändern! RE sind Raumeinheiten</t>
        </r>
      </text>
    </comment>
    <comment ref="J46" authorId="0" shapeId="0">
      <text>
        <r>
          <rPr>
            <b/>
            <sz val="8"/>
            <color indexed="81"/>
            <rFont val="Tahoma"/>
            <family val="2"/>
          </rPr>
          <t>Bernd Kraus:</t>
        </r>
        <r>
          <rPr>
            <sz val="8"/>
            <color indexed="81"/>
            <rFont val="Tahoma"/>
            <family val="2"/>
          </rPr>
          <t xml:space="preserve">
Bitte in dieser Spalte nichts ändern bzw. eintragen!</t>
        </r>
      </text>
    </comment>
    <comment ref="K46" authorId="0" shapeId="0">
      <text>
        <r>
          <rPr>
            <b/>
            <sz val="8"/>
            <color indexed="81"/>
            <rFont val="Tahoma"/>
            <family val="2"/>
          </rPr>
          <t>Bernd Kraus:</t>
        </r>
        <r>
          <rPr>
            <sz val="8"/>
            <color indexed="81"/>
            <rFont val="Tahoma"/>
            <family val="2"/>
          </rPr>
          <t xml:space="preserve">
Falls Montage nötig, bitte hier ankreuzen.</t>
        </r>
      </text>
    </comment>
    <comment ref="A62" authorId="0" shape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C62" authorId="0" shapeId="0">
      <text>
        <r>
          <rPr>
            <b/>
            <sz val="8"/>
            <color indexed="81"/>
            <rFont val="Tahoma"/>
            <family val="2"/>
          </rPr>
          <t>Bernd Kraus:</t>
        </r>
        <r>
          <rPr>
            <sz val="8"/>
            <color indexed="81"/>
            <rFont val="Tahoma"/>
            <family val="2"/>
          </rPr>
          <t xml:space="preserve">
Bitte in dieser Spalte nichts eintragen bzw. ändern! RE sind Raumeinheiten</t>
        </r>
      </text>
    </comment>
    <comment ref="D62" authorId="0" shapeId="0">
      <text>
        <r>
          <rPr>
            <b/>
            <sz val="8"/>
            <color indexed="81"/>
            <rFont val="Tahoma"/>
            <family val="2"/>
          </rPr>
          <t>Bernd Kraus:</t>
        </r>
        <r>
          <rPr>
            <sz val="8"/>
            <color indexed="81"/>
            <rFont val="Tahoma"/>
            <family val="2"/>
          </rPr>
          <t xml:space="preserve">
Bitte in dieser Spalte nichts ändern bzw. eintragen!</t>
        </r>
      </text>
    </comment>
    <comment ref="E62" authorId="0" shapeId="0">
      <text>
        <r>
          <rPr>
            <b/>
            <sz val="8"/>
            <color indexed="81"/>
            <rFont val="Tahoma"/>
            <family val="2"/>
          </rPr>
          <t>Bernd Kraus:</t>
        </r>
        <r>
          <rPr>
            <sz val="8"/>
            <color indexed="81"/>
            <rFont val="Tahoma"/>
            <family val="2"/>
          </rPr>
          <t xml:space="preserve">
Falls Montage nötig, bitte hier ankreuzen.</t>
        </r>
      </text>
    </comment>
    <comment ref="G62" authorId="0" shape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I62" authorId="0" shapeId="0">
      <text>
        <r>
          <rPr>
            <b/>
            <sz val="8"/>
            <color indexed="81"/>
            <rFont val="Tahoma"/>
            <family val="2"/>
          </rPr>
          <t>Bernd Kraus:</t>
        </r>
        <r>
          <rPr>
            <sz val="8"/>
            <color indexed="81"/>
            <rFont val="Tahoma"/>
            <family val="2"/>
          </rPr>
          <t xml:space="preserve">
Bitte in dieser Spalte nichts eintragen bzw. ändern! RE sind Raumeinheiten</t>
        </r>
      </text>
    </comment>
    <comment ref="J62" authorId="0" shapeId="0">
      <text>
        <r>
          <rPr>
            <b/>
            <sz val="8"/>
            <color indexed="81"/>
            <rFont val="Tahoma"/>
            <family val="2"/>
          </rPr>
          <t>Bernd Kraus:</t>
        </r>
        <r>
          <rPr>
            <sz val="8"/>
            <color indexed="81"/>
            <rFont val="Tahoma"/>
            <family val="2"/>
          </rPr>
          <t xml:space="preserve">
Bitte in dieser Spalte nichts ändern bzw. eintragen!</t>
        </r>
      </text>
    </comment>
    <comment ref="K62" authorId="0" shapeId="0">
      <text>
        <r>
          <rPr>
            <b/>
            <sz val="8"/>
            <color indexed="81"/>
            <rFont val="Tahoma"/>
            <family val="2"/>
          </rPr>
          <t>Bernd Kraus:</t>
        </r>
        <r>
          <rPr>
            <sz val="8"/>
            <color indexed="81"/>
            <rFont val="Tahoma"/>
            <family val="2"/>
          </rPr>
          <t xml:space="preserve">
Falls Montage nötig, bitte hier ankreuzen.</t>
        </r>
      </text>
    </comment>
    <comment ref="A93" authorId="0" shape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C93" authorId="0" shapeId="0">
      <text>
        <r>
          <rPr>
            <b/>
            <sz val="8"/>
            <color indexed="81"/>
            <rFont val="Tahoma"/>
            <family val="2"/>
          </rPr>
          <t>Bernd Kraus:</t>
        </r>
        <r>
          <rPr>
            <sz val="8"/>
            <color indexed="81"/>
            <rFont val="Tahoma"/>
            <family val="2"/>
          </rPr>
          <t xml:space="preserve">
Bitte in dieser Spalte nichts eintragen bzw. ändern! RE sind Raumeinheiten</t>
        </r>
      </text>
    </comment>
    <comment ref="D93" authorId="0" shapeId="0">
      <text>
        <r>
          <rPr>
            <b/>
            <sz val="8"/>
            <color indexed="81"/>
            <rFont val="Tahoma"/>
            <family val="2"/>
          </rPr>
          <t>Bernd Kraus:</t>
        </r>
        <r>
          <rPr>
            <sz val="8"/>
            <color indexed="81"/>
            <rFont val="Tahoma"/>
            <family val="2"/>
          </rPr>
          <t xml:space="preserve">
Bitte in dieser Spalte nichts ändern bzw. eintragen!</t>
        </r>
      </text>
    </comment>
    <comment ref="E93" authorId="0" shapeId="0">
      <text>
        <r>
          <rPr>
            <b/>
            <sz val="8"/>
            <color indexed="81"/>
            <rFont val="Tahoma"/>
            <family val="2"/>
          </rPr>
          <t>Bernd Kraus:</t>
        </r>
        <r>
          <rPr>
            <sz val="8"/>
            <color indexed="81"/>
            <rFont val="Tahoma"/>
            <family val="2"/>
          </rPr>
          <t xml:space="preserve">
Falls Montage nötig, bitte hier ankreuzen.</t>
        </r>
      </text>
    </comment>
    <comment ref="A123" authorId="0" shape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C123" authorId="0" shapeId="0">
      <text>
        <r>
          <rPr>
            <b/>
            <sz val="8"/>
            <color indexed="81"/>
            <rFont val="Tahoma"/>
            <family val="2"/>
          </rPr>
          <t>Bernd Kraus:</t>
        </r>
        <r>
          <rPr>
            <sz val="8"/>
            <color indexed="81"/>
            <rFont val="Tahoma"/>
            <family val="2"/>
          </rPr>
          <t xml:space="preserve">
Bitte in dieser Spalte nichts eintragen bzw. ändern! RE sind Raumeinheiten</t>
        </r>
      </text>
    </comment>
    <comment ref="D123" authorId="0" shapeId="0">
      <text>
        <r>
          <rPr>
            <b/>
            <sz val="8"/>
            <color indexed="81"/>
            <rFont val="Tahoma"/>
            <family val="2"/>
          </rPr>
          <t>Bernd Kraus:</t>
        </r>
        <r>
          <rPr>
            <sz val="8"/>
            <color indexed="81"/>
            <rFont val="Tahoma"/>
            <family val="2"/>
          </rPr>
          <t xml:space="preserve">
Bitte in dieser Spalte nichts ändern bzw. eintragen!</t>
        </r>
      </text>
    </comment>
    <comment ref="E123" authorId="0" shapeId="0">
      <text>
        <r>
          <rPr>
            <b/>
            <sz val="8"/>
            <color indexed="81"/>
            <rFont val="Tahoma"/>
            <family val="2"/>
          </rPr>
          <t>Bernd Kraus:</t>
        </r>
        <r>
          <rPr>
            <sz val="8"/>
            <color indexed="81"/>
            <rFont val="Tahoma"/>
            <family val="2"/>
          </rPr>
          <t xml:space="preserve">
Falls Montage nötig, bitte hier ankreuzen.</t>
        </r>
      </text>
    </comment>
    <comment ref="G123" authorId="0" shape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I123" authorId="0" shapeId="0">
      <text>
        <r>
          <rPr>
            <b/>
            <sz val="8"/>
            <color indexed="81"/>
            <rFont val="Tahoma"/>
            <family val="2"/>
          </rPr>
          <t>Bernd Kraus:</t>
        </r>
        <r>
          <rPr>
            <sz val="8"/>
            <color indexed="81"/>
            <rFont val="Tahoma"/>
            <family val="2"/>
          </rPr>
          <t xml:space="preserve">
Bitte in dieser Spalte nichts eintragen bzw. ändern! RE sind Raumeinheiten</t>
        </r>
      </text>
    </comment>
    <comment ref="J123" authorId="0" shapeId="0">
      <text>
        <r>
          <rPr>
            <b/>
            <sz val="8"/>
            <color indexed="81"/>
            <rFont val="Tahoma"/>
            <family val="2"/>
          </rPr>
          <t>Bernd Kraus:</t>
        </r>
        <r>
          <rPr>
            <sz val="8"/>
            <color indexed="81"/>
            <rFont val="Tahoma"/>
            <family val="2"/>
          </rPr>
          <t xml:space="preserve">
Bitte in dieser Spalte nichts ändern bzw. eintragen!</t>
        </r>
      </text>
    </comment>
    <comment ref="K123" authorId="0" shapeId="0">
      <text>
        <r>
          <rPr>
            <b/>
            <sz val="8"/>
            <color indexed="81"/>
            <rFont val="Tahoma"/>
            <family val="2"/>
          </rPr>
          <t>Bernd Kraus:</t>
        </r>
        <r>
          <rPr>
            <sz val="8"/>
            <color indexed="81"/>
            <rFont val="Tahoma"/>
            <family val="2"/>
          </rPr>
          <t xml:space="preserve">
Falls Montage nötig, bitte hier ankreuzen.</t>
        </r>
      </text>
    </comment>
    <comment ref="D151" authorId="0" shapeId="0">
      <text>
        <r>
          <rPr>
            <b/>
            <sz val="8"/>
            <color indexed="81"/>
            <rFont val="Tahoma"/>
            <family val="2"/>
          </rPr>
          <t>Bernd Kraus:</t>
        </r>
        <r>
          <rPr>
            <sz val="8"/>
            <color indexed="81"/>
            <rFont val="Tahoma"/>
            <family val="2"/>
          </rPr>
          <t xml:space="preserve">
Bitte in dieser Spalte nichts eintragen bzw. ändern! RE sind Raumeinheiten</t>
        </r>
      </text>
    </comment>
  </commentList>
</comments>
</file>

<file path=xl/comments2.xml><?xml version="1.0" encoding="utf-8"?>
<comments xmlns="http://schemas.openxmlformats.org/spreadsheetml/2006/main">
  <authors>
    <author>Norbert Wehrfritz</author>
  </authors>
  <commentList>
    <comment ref="A23" authorId="0" shapeId="0">
      <text>
        <r>
          <rPr>
            <b/>
            <sz val="8"/>
            <color indexed="81"/>
            <rFont val="Tahoma"/>
            <family val="2"/>
          </rPr>
          <t>Bernd Kraus:</t>
        </r>
        <r>
          <rPr>
            <sz val="8"/>
            <color indexed="81"/>
            <rFont val="Tahoma"/>
            <family val="2"/>
          </rPr>
          <t xml:space="preserve">
Bitte die angegebene Personenanzahl des Aufzugs eintragen.</t>
        </r>
      </text>
    </comment>
    <comment ref="E23" authorId="0" shapeId="0">
      <text>
        <r>
          <rPr>
            <b/>
            <sz val="8"/>
            <color indexed="81"/>
            <rFont val="Tahoma"/>
            <family val="2"/>
          </rPr>
          <t>Bernd Kraus:</t>
        </r>
        <r>
          <rPr>
            <sz val="8"/>
            <color indexed="81"/>
            <rFont val="Tahoma"/>
            <family val="2"/>
          </rPr>
          <t xml:space="preserve">
Bitte die angegebene Personenanzahl des Aufzugs eintragen</t>
        </r>
      </text>
    </comment>
    <comment ref="A39" authorId="0" shapeId="0">
      <text>
        <r>
          <rPr>
            <b/>
            <sz val="8"/>
            <color indexed="81"/>
            <rFont val="Tahoma"/>
            <family val="2"/>
          </rPr>
          <t>Bernd Kraus:</t>
        </r>
        <r>
          <rPr>
            <sz val="8"/>
            <color indexed="81"/>
            <rFont val="Tahoma"/>
            <family val="2"/>
          </rPr>
          <t xml:space="preserve">
Bitte angeben, was zu tun ist.</t>
        </r>
      </text>
    </comment>
    <comment ref="A40" authorId="0" shapeId="0">
      <text>
        <r>
          <rPr>
            <b/>
            <sz val="8"/>
            <color indexed="81"/>
            <rFont val="Tahoma"/>
            <family val="2"/>
          </rPr>
          <t>Bernd Kraus:</t>
        </r>
        <r>
          <rPr>
            <sz val="8"/>
            <color indexed="81"/>
            <rFont val="Tahoma"/>
            <family val="2"/>
          </rPr>
          <t xml:space="preserve">
Bitte angeben, was zu tun ist.</t>
        </r>
      </text>
    </comment>
    <comment ref="A44" authorId="0" shapeId="0">
      <text>
        <r>
          <rPr>
            <b/>
            <sz val="8"/>
            <color indexed="81"/>
            <rFont val="Tahoma"/>
            <family val="2"/>
          </rPr>
          <t>Bernd Kraus:</t>
        </r>
        <r>
          <rPr>
            <sz val="8"/>
            <color indexed="81"/>
            <rFont val="Tahoma"/>
            <family val="2"/>
          </rPr>
          <t xml:space="preserve">
Als Faustregel gilt: Pro qm Wohnfläche wird ca. 1 Karton benötigt!</t>
        </r>
      </text>
    </comment>
    <comment ref="A45" authorId="0" shapeId="0">
      <text>
        <r>
          <rPr>
            <b/>
            <sz val="8"/>
            <color indexed="81"/>
            <rFont val="Tahoma"/>
            <family val="2"/>
          </rPr>
          <t>Bernd Kraus:</t>
        </r>
        <r>
          <rPr>
            <sz val="8"/>
            <color indexed="81"/>
            <rFont val="Tahoma"/>
            <family val="2"/>
          </rPr>
          <t xml:space="preserve">
1 Kleiderkarton hat ein Fassungsvermögen von ca. 60 cm Hängefläche</t>
        </r>
      </text>
    </comment>
  </commentList>
</comments>
</file>

<file path=xl/sharedStrings.xml><?xml version="1.0" encoding="utf-8"?>
<sst xmlns="http://schemas.openxmlformats.org/spreadsheetml/2006/main" count="341" uniqueCount="230">
  <si>
    <r>
      <rPr>
        <b/>
        <sz val="14"/>
        <color indexed="8"/>
        <rFont val="Arial"/>
        <family val="2"/>
      </rPr>
      <t>Umzugsgutliste</t>
    </r>
  </si>
  <si>
    <t>Die in dieser Liste aufgeführten Raumeinheiten (RE) beziehen sich auf übliche Möbelgrößen und sind verbindliche Pauschalwerte. Andere Gegenstände, die nicht auf der Liste verzeichnet sind, sind im Freiraum unter dem jeweiligen Zimmer mit den hierfür besonders zu vereinbarenden RE einzutragen. 1 RE entspricht 0,1 m³. Reicht die Liste nicht aus, sind weitere Blätter zu verwenden.</t>
  </si>
  <si>
    <r>
      <t xml:space="preserve">Sind Montagearbeiten vorzunehmen, markieren Sie diese im Feld „Mon“.; Gegenstände u. Werte entsprechen den Anforder. </t>
    </r>
    <r>
      <rPr>
        <b/>
        <sz val="8"/>
        <color indexed="8"/>
        <rFont val="Arial"/>
        <family val="2"/>
      </rPr>
      <t>BUKG</t>
    </r>
  </si>
  <si>
    <t>WOHNZIMMER  / Esszimmer</t>
  </si>
  <si>
    <t xml:space="preserve">KINDERZIMMER       </t>
  </si>
  <si>
    <t>Anz</t>
  </si>
  <si>
    <t xml:space="preserve">Gegenstand </t>
  </si>
  <si>
    <t>RE</t>
  </si>
  <si>
    <r>
      <rPr>
        <b/>
        <sz val="7"/>
        <color indexed="8"/>
        <rFont val="Arial"/>
        <family val="2"/>
      </rPr>
      <t>Ges.RE</t>
    </r>
  </si>
  <si>
    <r>
      <rPr>
        <b/>
        <sz val="7"/>
        <color indexed="8"/>
        <rFont val="Arial"/>
        <family val="2"/>
      </rPr>
      <t>Mon</t>
    </r>
  </si>
  <si>
    <r>
      <rPr>
        <sz val="8"/>
        <color indexed="8"/>
        <rFont val="Arial"/>
        <family val="2"/>
      </rPr>
      <t>Anbauwand bis 38 cm Tiefe je angef. Mtr.</t>
    </r>
  </si>
  <si>
    <r>
      <rPr>
        <sz val="8"/>
        <color indexed="8"/>
        <rFont val="Arial"/>
        <family val="2"/>
      </rPr>
      <t>Anbauwand bis 38cm Tiefe pro angef. Mtr.</t>
    </r>
  </si>
  <si>
    <r>
      <rPr>
        <sz val="8"/>
        <color indexed="8"/>
        <rFont val="Arial"/>
        <family val="2"/>
      </rPr>
      <t>Anbauwand üb. 38 cm Tiefe je angef. Mtr.</t>
    </r>
  </si>
  <si>
    <r>
      <rPr>
        <sz val="8"/>
        <color indexed="8"/>
        <rFont val="Arial"/>
        <family val="2"/>
      </rPr>
      <t>Anbauwand über 38cm Tiefe pro angef. Mtr.</t>
    </r>
  </si>
  <si>
    <r>
      <rPr>
        <sz val="8"/>
        <color indexed="8"/>
        <rFont val="Arial"/>
        <family val="2"/>
      </rPr>
      <t>Bilder bis 0,8 Mtr.</t>
    </r>
  </si>
  <si>
    <r>
      <rPr>
        <sz val="8"/>
        <color indexed="8"/>
        <rFont val="Arial"/>
        <family val="2"/>
      </rPr>
      <t>Einzelbett komplett</t>
    </r>
  </si>
  <si>
    <r>
      <rPr>
        <sz val="8"/>
        <color indexed="8"/>
        <rFont val="Arial"/>
        <family val="2"/>
      </rPr>
      <t>Bilder über 0,8 Mtr.</t>
    </r>
  </si>
  <si>
    <r>
      <rPr>
        <sz val="8"/>
        <color indexed="8"/>
        <rFont val="Arial"/>
        <family val="2"/>
      </rPr>
      <t>Etagenbett komplett</t>
    </r>
  </si>
  <si>
    <t>Brücke</t>
  </si>
  <si>
    <t>Kinderbett komplett</t>
  </si>
  <si>
    <r>
      <rPr>
        <sz val="8"/>
        <color indexed="8"/>
        <rFont val="Arial"/>
        <family val="2"/>
      </rPr>
      <t>Zerlegbares Bücherregal je angef. Mtr.</t>
    </r>
  </si>
  <si>
    <r>
      <rPr>
        <sz val="8"/>
        <color indexed="8"/>
        <rFont val="Arial"/>
        <family val="2"/>
      </rPr>
      <t>Bettzeug je Betteinheit</t>
    </r>
  </si>
  <si>
    <t>Buffet mit Aufsatz</t>
  </si>
  <si>
    <t xml:space="preserve">Brücke </t>
  </si>
  <si>
    <t>Buffet ohne Aufsatz</t>
  </si>
  <si>
    <r>
      <rPr>
        <sz val="8"/>
        <color indexed="8"/>
        <rFont val="Arial"/>
        <family val="2"/>
      </rPr>
      <t xml:space="preserve">Deckenlampe </t>
    </r>
  </si>
  <si>
    <r>
      <rPr>
        <sz val="8"/>
        <color indexed="8"/>
        <rFont val="Arial"/>
        <family val="2"/>
      </rPr>
      <t>Eckbank pro Sitz</t>
    </r>
  </si>
  <si>
    <r>
      <rPr>
        <sz val="8"/>
        <color indexed="8"/>
        <rFont val="Arial"/>
        <family val="2"/>
      </rPr>
      <t xml:space="preserve">Laufgitter </t>
    </r>
  </si>
  <si>
    <r>
      <rPr>
        <sz val="8"/>
        <color indexed="8"/>
        <rFont val="Arial"/>
        <family val="2"/>
      </rPr>
      <t>Elektro „TV-Gerät“</t>
    </r>
  </si>
  <si>
    <t>Nachttisch</t>
  </si>
  <si>
    <t xml:space="preserve">Flügel </t>
  </si>
  <si>
    <t>Schrank bis 2 Türen nicht zerlegbar</t>
  </si>
  <si>
    <t xml:space="preserve">Hausbar </t>
  </si>
  <si>
    <r>
      <rPr>
        <sz val="8"/>
        <color indexed="8"/>
        <rFont val="Arial"/>
        <family val="2"/>
      </rPr>
      <t>Schrank zerlegbar pro angef. Mtr.</t>
    </r>
  </si>
  <si>
    <r>
      <rPr>
        <sz val="8"/>
        <color indexed="8"/>
        <rFont val="Arial"/>
        <family val="2"/>
      </rPr>
      <t>Heimorgel</t>
    </r>
  </si>
  <si>
    <t>Schreibpult</t>
  </si>
  <si>
    <t xml:space="preserve">Klavier </t>
  </si>
  <si>
    <r>
      <rPr>
        <sz val="8"/>
        <color indexed="8"/>
        <rFont val="Arial"/>
        <family val="2"/>
      </rPr>
      <t xml:space="preserve">Lüster </t>
    </r>
  </si>
  <si>
    <r>
      <rPr>
        <sz val="8"/>
        <color indexed="8"/>
        <rFont val="Arial"/>
        <family val="2"/>
      </rPr>
      <t>Musikschrank / HiFi – Turm</t>
    </r>
  </si>
  <si>
    <t>Stuhl oder Hocker</t>
  </si>
  <si>
    <r>
      <rPr>
        <sz val="8"/>
        <color indexed="8"/>
        <rFont val="Arial"/>
        <family val="2"/>
      </rPr>
      <t>Nähmaschine oder Nähschrank</t>
    </r>
  </si>
  <si>
    <t xml:space="preserve">Teppich </t>
  </si>
  <si>
    <r>
      <rPr>
        <sz val="8"/>
        <color indexed="8"/>
        <rFont val="Arial"/>
        <family val="2"/>
      </rPr>
      <t>Schreibtisch, bis 1,6 Mtr.</t>
    </r>
  </si>
  <si>
    <r>
      <rPr>
        <sz val="8"/>
        <color indexed="8"/>
        <rFont val="Arial"/>
        <family val="2"/>
      </rPr>
      <t>Tisch bis 0,6 Mtr.</t>
    </r>
  </si>
  <si>
    <r>
      <rPr>
        <sz val="8"/>
        <color indexed="8"/>
        <rFont val="Arial"/>
        <family val="2"/>
      </rPr>
      <t>Schreibtisch, über 1,6 Mtr.</t>
    </r>
  </si>
  <si>
    <r>
      <rPr>
        <sz val="8"/>
        <color indexed="8"/>
        <rFont val="Arial"/>
        <family val="2"/>
      </rPr>
      <t>Tisch bis 1,0 Mtr.</t>
    </r>
  </si>
  <si>
    <t>Sekretär</t>
  </si>
  <si>
    <r>
      <rPr>
        <sz val="8"/>
        <color indexed="8"/>
        <rFont val="Arial"/>
        <family val="2"/>
      </rPr>
      <t>Tisch bis 1,2 Mtr.</t>
    </r>
  </si>
  <si>
    <t xml:space="preserve">Sessel, mit Armlehnen </t>
  </si>
  <si>
    <r>
      <rPr>
        <sz val="8"/>
        <color indexed="8"/>
        <rFont val="Arial"/>
        <family val="2"/>
      </rPr>
      <t>Tisch über 1,2 Mtr.</t>
    </r>
  </si>
  <si>
    <t xml:space="preserve">Sessel, ohne Armlehnen </t>
  </si>
  <si>
    <r>
      <rPr>
        <sz val="8"/>
        <color indexed="8"/>
        <rFont val="Arial"/>
        <family val="2"/>
      </rPr>
      <t>Sideboard (groß)</t>
    </r>
  </si>
  <si>
    <r>
      <rPr>
        <sz val="8"/>
        <color indexed="8"/>
        <rFont val="Arial"/>
        <family val="2"/>
      </rPr>
      <t>Sideboard (klein)</t>
    </r>
  </si>
  <si>
    <r>
      <rPr>
        <sz val="8"/>
        <color indexed="8"/>
        <rFont val="Arial"/>
        <family val="2"/>
      </rPr>
      <t>Sitzlandschaft Element pro Sitz</t>
    </r>
  </si>
  <si>
    <r>
      <rPr>
        <sz val="8"/>
        <color indexed="8"/>
        <rFont val="Arial"/>
        <family val="2"/>
      </rPr>
      <t>Sofa, Couch, Liege pro Sitz</t>
    </r>
  </si>
  <si>
    <r>
      <rPr>
        <sz val="8"/>
        <color indexed="8"/>
        <rFont val="Arial"/>
        <family val="2"/>
      </rPr>
      <t>Umzugskarton bis 80 Liter</t>
    </r>
  </si>
  <si>
    <t>Standuhr</t>
  </si>
  <si>
    <r>
      <rPr>
        <sz val="8"/>
        <color indexed="8"/>
        <rFont val="Arial"/>
        <family val="2"/>
      </rPr>
      <t>Umzugskarton über 80 Liter</t>
    </r>
  </si>
  <si>
    <t xml:space="preserve">Stehlampe </t>
  </si>
  <si>
    <t>Summe Kinderzimmer:</t>
  </si>
  <si>
    <r>
      <rPr>
        <sz val="8"/>
        <color indexed="8"/>
        <rFont val="Arial"/>
        <family val="2"/>
      </rPr>
      <t>Stereoanlage mit Boxen</t>
    </r>
  </si>
  <si>
    <t xml:space="preserve">Stuhl </t>
  </si>
  <si>
    <t>DIELE / BAD</t>
  </si>
  <si>
    <t>Stuhl  mit Armlehnen</t>
  </si>
  <si>
    <t>Teewagen nicht zerlegbar</t>
  </si>
  <si>
    <r>
      <rPr>
        <sz val="8"/>
        <color indexed="8"/>
        <rFont val="Arial"/>
        <family val="2"/>
      </rPr>
      <t>Deckenlampe</t>
    </r>
  </si>
  <si>
    <t>Teppich</t>
  </si>
  <si>
    <r>
      <rPr>
        <sz val="8"/>
        <color indexed="8"/>
        <rFont val="Arial"/>
        <family val="2"/>
      </rPr>
      <t xml:space="preserve">Hut- oder  Kleiderablage </t>
    </r>
  </si>
  <si>
    <r>
      <rPr>
        <sz val="8"/>
        <color indexed="8"/>
        <rFont val="Arial"/>
        <family val="2"/>
      </rPr>
      <t>Schuhschrank</t>
    </r>
  </si>
  <si>
    <r>
      <rPr>
        <sz val="8"/>
        <color indexed="8"/>
        <rFont val="Arial"/>
        <family val="2"/>
      </rPr>
      <t>Tisch bis 1 Mtr.</t>
    </r>
  </si>
  <si>
    <t xml:space="preserve">Stuhl oder Hocker </t>
  </si>
  <si>
    <r>
      <rPr>
        <sz val="8"/>
        <color indexed="8"/>
        <rFont val="Arial"/>
        <family val="2"/>
      </rPr>
      <t>Toilettenschrank</t>
    </r>
  </si>
  <si>
    <t>Vitrine oder Glasschrank</t>
  </si>
  <si>
    <t>Truhe oder Kommode</t>
  </si>
  <si>
    <t>Videorecorder</t>
  </si>
  <si>
    <r>
      <rPr>
        <sz val="8"/>
        <color indexed="8"/>
        <rFont val="Arial"/>
        <family val="2"/>
      </rPr>
      <t>Wäschekorb</t>
    </r>
  </si>
  <si>
    <r>
      <rPr>
        <sz val="8"/>
        <color indexed="8"/>
        <rFont val="Arial"/>
        <family val="2"/>
      </rPr>
      <t>Wohnzi. Schrank zerlegb. pro angef, Mtr.</t>
    </r>
  </si>
  <si>
    <t xml:space="preserve">  </t>
  </si>
  <si>
    <t>Summe Diele / Bad:</t>
  </si>
  <si>
    <t>Summe Wohnzimmer:</t>
  </si>
  <si>
    <t xml:space="preserve">ARBEITSZIMMER      </t>
  </si>
  <si>
    <t>KELLER / SPEICHER / GARTEN</t>
  </si>
  <si>
    <r>
      <rPr>
        <b/>
        <sz val="8"/>
        <color indexed="8"/>
        <rFont val="Arial"/>
        <family val="2"/>
      </rPr>
      <t>Mon</t>
    </r>
  </si>
  <si>
    <r>
      <rPr>
        <sz val="8"/>
        <color indexed="8"/>
        <rFont val="Arial"/>
        <family val="2"/>
      </rPr>
      <t>Aktenschrank pro angef. Mtr.</t>
    </r>
  </si>
  <si>
    <r>
      <rPr>
        <sz val="8"/>
        <color indexed="8"/>
        <rFont val="Arial"/>
        <family val="2"/>
      </rPr>
      <t xml:space="preserve">Autoreifen </t>
    </r>
  </si>
  <si>
    <r>
      <rPr>
        <sz val="8"/>
        <color indexed="8"/>
        <rFont val="Arial"/>
        <family val="2"/>
      </rPr>
      <t>Blumenkübel oder Kasten</t>
    </r>
  </si>
  <si>
    <r>
      <rPr>
        <sz val="8"/>
        <color indexed="8"/>
        <rFont val="Arial"/>
        <family val="2"/>
      </rPr>
      <t>Bücherregal zerlegbar pro angef. Mtr.</t>
    </r>
  </si>
  <si>
    <t>Bügelbrett</t>
  </si>
  <si>
    <r>
      <rPr>
        <sz val="8"/>
        <color indexed="8"/>
        <rFont val="Arial"/>
        <family val="2"/>
      </rPr>
      <t>Bücherregal NICHT zerlegbar je angef. Mtr.</t>
    </r>
  </si>
  <si>
    <r>
      <rPr>
        <sz val="8"/>
        <color indexed="8"/>
        <rFont val="Arial"/>
        <family val="2"/>
      </rPr>
      <t>Dreirad oder Kinderrad</t>
    </r>
  </si>
  <si>
    <t>Computer / EDV – Anlage</t>
  </si>
  <si>
    <t>Fahrrad oder Moped</t>
  </si>
  <si>
    <t>Gartengeräte</t>
  </si>
  <si>
    <t>Schreibmaschine</t>
  </si>
  <si>
    <r>
      <rPr>
        <sz val="8"/>
        <color indexed="8"/>
        <rFont val="Arial"/>
        <family val="2"/>
      </rPr>
      <t>Gartengrill</t>
    </r>
  </si>
  <si>
    <r>
      <rPr>
        <sz val="8"/>
        <color indexed="8"/>
        <rFont val="Arial"/>
        <family val="2"/>
      </rPr>
      <t>Schreibtisch bis 1,6 Mtr.</t>
    </r>
  </si>
  <si>
    <t>Kinderwagen</t>
  </si>
  <si>
    <r>
      <rPr>
        <sz val="8"/>
        <color indexed="8"/>
        <rFont val="Arial"/>
        <family val="2"/>
      </rPr>
      <t>Schreibtisch über 1,6 Mtr.</t>
    </r>
  </si>
  <si>
    <r>
      <rPr>
        <sz val="8"/>
        <color indexed="8"/>
        <rFont val="Arial"/>
        <family val="2"/>
      </rPr>
      <t>Klapptisch oder Klappstuhl</t>
    </r>
  </si>
  <si>
    <r>
      <rPr>
        <sz val="8"/>
        <color indexed="8"/>
        <rFont val="Arial"/>
        <family val="2"/>
      </rPr>
      <t>Schreibtischcontainer</t>
    </r>
  </si>
  <si>
    <t>Koffer</t>
  </si>
  <si>
    <r>
      <rPr>
        <sz val="8"/>
        <color indexed="8"/>
        <rFont val="Arial"/>
        <family val="2"/>
      </rPr>
      <t>Schreibtischstuhl</t>
    </r>
  </si>
  <si>
    <r>
      <rPr>
        <sz val="8"/>
        <color indexed="8"/>
        <rFont val="Arial"/>
        <family val="2"/>
      </rPr>
      <t>Leiter je angef. Mtr.</t>
    </r>
  </si>
  <si>
    <t xml:space="preserve">Mülltonne </t>
  </si>
  <si>
    <t>PKW</t>
  </si>
  <si>
    <r>
      <rPr>
        <sz val="8"/>
        <color indexed="8"/>
        <rFont val="Arial"/>
        <family val="2"/>
      </rPr>
      <t>Rasenmäher, Hand</t>
    </r>
  </si>
  <si>
    <r>
      <rPr>
        <sz val="8"/>
        <color indexed="8"/>
        <rFont val="Arial"/>
        <family val="2"/>
      </rPr>
      <t>Rasenmäher, Motor</t>
    </r>
  </si>
  <si>
    <r>
      <rPr>
        <sz val="8"/>
        <color indexed="8"/>
        <rFont val="Arial"/>
        <family val="2"/>
      </rPr>
      <t>Regal, zerlegbar, je angefangener Mtr.</t>
    </r>
  </si>
  <si>
    <t>Schubkarre</t>
  </si>
  <si>
    <r>
      <rPr>
        <sz val="8"/>
        <color indexed="8"/>
        <rFont val="Arial"/>
        <family val="2"/>
      </rPr>
      <t>Tischkopierer</t>
    </r>
  </si>
  <si>
    <t>Ski (Paar mit Stöcken)</t>
  </si>
  <si>
    <r>
      <rPr>
        <sz val="8"/>
        <color indexed="8"/>
        <rFont val="Arial"/>
        <family val="2"/>
      </rPr>
      <t>Winkelkombination</t>
    </r>
  </si>
  <si>
    <r>
      <rPr>
        <sz val="8"/>
        <color indexed="8"/>
        <rFont val="Arial"/>
        <family val="2"/>
      </rPr>
      <t>Sonnenbank</t>
    </r>
  </si>
  <si>
    <t>Sonnenschirm</t>
  </si>
  <si>
    <t>Staubsauger</t>
  </si>
  <si>
    <t>Surfbrett komplett</t>
  </si>
  <si>
    <r>
      <rPr>
        <sz val="8"/>
        <color indexed="8"/>
        <rFont val="Arial"/>
        <family val="2"/>
      </rPr>
      <t xml:space="preserve">Tischtennisplatte </t>
    </r>
  </si>
  <si>
    <t>Werkbank, zerlegbar</t>
  </si>
  <si>
    <r>
      <rPr>
        <sz val="8"/>
        <color indexed="8"/>
        <rFont val="Arial"/>
        <family val="2"/>
      </rPr>
      <t>Werkzeugkoffer</t>
    </r>
  </si>
  <si>
    <t>Summe Arbeitszimmer:</t>
  </si>
  <si>
    <r>
      <rPr>
        <sz val="8"/>
        <color indexed="8"/>
        <rFont val="Arial"/>
        <family val="2"/>
      </rPr>
      <t>Werkzeugschrank</t>
    </r>
  </si>
  <si>
    <t xml:space="preserve">ESSZIMMER       </t>
  </si>
  <si>
    <t xml:space="preserve">Stuhl, mit Armlehnen </t>
  </si>
  <si>
    <r>
      <rPr>
        <sz val="8"/>
        <color indexed="8"/>
        <rFont val="Arial"/>
        <family val="2"/>
      </rPr>
      <t xml:space="preserve">Kinderhochstuhl </t>
    </r>
  </si>
  <si>
    <r>
      <rPr>
        <sz val="8"/>
        <color indexed="8"/>
        <rFont val="Arial"/>
        <family val="2"/>
      </rPr>
      <t xml:space="preserve">Eckbank, je Sitz </t>
    </r>
  </si>
  <si>
    <t>Summe Keller / Speicher:</t>
  </si>
  <si>
    <t xml:space="preserve">Tisch, bis 0,6 m </t>
  </si>
  <si>
    <t xml:space="preserve">Tisch, bis 1,0 m </t>
  </si>
  <si>
    <t xml:space="preserve">Tisch, bis 1,2 m </t>
  </si>
  <si>
    <t xml:space="preserve">Tisch, über 1,2 m </t>
  </si>
  <si>
    <t xml:space="preserve">Buffet, ohne Aufsatz </t>
  </si>
  <si>
    <t xml:space="preserve">Vitrine (Glasschrank) </t>
  </si>
  <si>
    <r>
      <rPr>
        <sz val="8"/>
        <color indexed="8"/>
        <rFont val="Arial"/>
        <family val="2"/>
      </rPr>
      <t xml:space="preserve">Sideboard </t>
    </r>
  </si>
  <si>
    <t xml:space="preserve">Teewagen, nicht zerlegbar </t>
  </si>
  <si>
    <t>Summe Esszimmer:</t>
  </si>
  <si>
    <t xml:space="preserve">SCHLAFZIMMER       </t>
  </si>
  <si>
    <t>KÜCHE</t>
  </si>
  <si>
    <t>Doppelbett komplett</t>
  </si>
  <si>
    <r>
      <rPr>
        <sz val="8"/>
        <color indexed="8"/>
        <rFont val="Arial"/>
        <family val="2"/>
      </rPr>
      <t>Arbeitsplatte nicht unterbr. pro angef. Mtr.</t>
    </r>
  </si>
  <si>
    <r>
      <rPr>
        <sz val="8"/>
        <color indexed="8"/>
        <rFont val="Arial"/>
        <family val="2"/>
      </rPr>
      <t xml:space="preserve">Besenschrank </t>
    </r>
  </si>
  <si>
    <t>Buffet mit Aufsätzen</t>
  </si>
  <si>
    <r>
      <rPr>
        <sz val="8"/>
        <color indexed="8"/>
        <rFont val="Arial"/>
        <family val="2"/>
      </rPr>
      <t xml:space="preserve">Bettumbau </t>
    </r>
  </si>
  <si>
    <r>
      <rPr>
        <sz val="8"/>
        <color indexed="8"/>
        <rFont val="Arial"/>
        <family val="2"/>
      </rPr>
      <t>Bettzeug pro Betteinheit</t>
    </r>
  </si>
  <si>
    <r>
      <rPr>
        <sz val="8"/>
        <color indexed="8"/>
        <rFont val="Arial"/>
        <family val="2"/>
      </rPr>
      <t xml:space="preserve">Geschirrspüler </t>
    </r>
  </si>
  <si>
    <r>
      <rPr>
        <sz val="8"/>
        <color indexed="8"/>
        <rFont val="Arial"/>
        <family val="2"/>
      </rPr>
      <t>Frisierkomode mit Spiegel</t>
    </r>
  </si>
  <si>
    <t xml:space="preserve">Herd </t>
  </si>
  <si>
    <t xml:space="preserve">Kommode </t>
  </si>
  <si>
    <r>
      <rPr>
        <sz val="8"/>
        <color indexed="8"/>
        <rFont val="Arial"/>
        <family val="2"/>
      </rPr>
      <t>Küchenschrank Oberteil je Tür</t>
    </r>
  </si>
  <si>
    <t xml:space="preserve">Nachttisch </t>
  </si>
  <si>
    <r>
      <rPr>
        <sz val="8"/>
        <color indexed="8"/>
        <rFont val="Arial"/>
        <family val="2"/>
      </rPr>
      <t>Küchenschrank Unterteil je Tür</t>
    </r>
  </si>
  <si>
    <r>
      <rPr>
        <sz val="8"/>
        <color indexed="8"/>
        <rFont val="Arial"/>
        <family val="2"/>
      </rPr>
      <t>Kühlschrank / Truhe bis 120 Ltr.</t>
    </r>
  </si>
  <si>
    <r>
      <rPr>
        <sz val="8"/>
        <color indexed="8"/>
        <rFont val="Arial"/>
        <family val="2"/>
      </rPr>
      <t>Schrank zerlegbar je angef. Mtr.</t>
    </r>
  </si>
  <si>
    <r>
      <rPr>
        <sz val="8"/>
        <color indexed="8"/>
        <rFont val="Arial"/>
        <family val="2"/>
      </rPr>
      <t>Kühlschrank / Truhe über 120 Ltr.</t>
    </r>
  </si>
  <si>
    <r>
      <rPr>
        <sz val="8"/>
        <color indexed="8"/>
        <rFont val="Arial"/>
        <family val="2"/>
      </rPr>
      <t>Spiegel über 0,8 Mtr.</t>
    </r>
  </si>
  <si>
    <t>Mikrowelle</t>
  </si>
  <si>
    <t>Stuhl</t>
  </si>
  <si>
    <r>
      <rPr>
        <sz val="8"/>
        <color indexed="8"/>
        <rFont val="Arial"/>
        <family val="2"/>
      </rPr>
      <t>Wäschetruhe</t>
    </r>
  </si>
  <si>
    <t>Kleiderbox</t>
  </si>
  <si>
    <r>
      <rPr>
        <sz val="8"/>
        <color indexed="8"/>
        <rFont val="Arial"/>
        <family val="2"/>
      </rPr>
      <t>Waschmaschine oder Trockner</t>
    </r>
  </si>
  <si>
    <t>Summe Schlafzimmer:</t>
  </si>
  <si>
    <t>Summe Küche:</t>
  </si>
  <si>
    <t>ZUSAMMENFASSUNG</t>
  </si>
  <si>
    <t>N</t>
  </si>
  <si>
    <t>Wohnzimmer:</t>
  </si>
  <si>
    <t>Keller /Speicher:</t>
  </si>
  <si>
    <t>Arbeitszimmer:</t>
  </si>
  <si>
    <t>Kinderzimmer:</t>
  </si>
  <si>
    <t>Esszimmer:</t>
  </si>
  <si>
    <t>Schlafzimmer:</t>
  </si>
  <si>
    <t>Küche:</t>
  </si>
  <si>
    <t>Diele / Bad:</t>
  </si>
  <si>
    <t>Summe:</t>
  </si>
  <si>
    <t>Sehr geehrte Kundin, sehr geehrter Kunde,</t>
  </si>
  <si>
    <t>vielen Dank für Ihre Anfrage. Bitte füllen Sie die nachstehende Umzugsgutliste aus und senden diese per E-Mail, Fax oder Post an uns zurück. Sobald uns die Liste wieder vorliegt, werden wir umgehend ein Angebot erstellen.</t>
  </si>
  <si>
    <t>Auftraggeber:</t>
  </si>
  <si>
    <t>Name:</t>
  </si>
  <si>
    <t>Vorname:</t>
  </si>
  <si>
    <t>Straße Nr.:</t>
  </si>
  <si>
    <t>PLZ Ort:</t>
  </si>
  <si>
    <t>Telefon:</t>
  </si>
  <si>
    <t>e-mail:</t>
  </si>
  <si>
    <t>Mobil:</t>
  </si>
  <si>
    <t>Fax:</t>
  </si>
  <si>
    <t>Beladestelle:</t>
  </si>
  <si>
    <t>Entladestelle:</t>
  </si>
  <si>
    <t>Haus (oder):</t>
  </si>
  <si>
    <t>Wohnung:</t>
  </si>
  <si>
    <t>Größe in qm:</t>
  </si>
  <si>
    <t>Etage:</t>
  </si>
  <si>
    <t>Innenaufzug:</t>
  </si>
  <si>
    <t>Größe Aufzug:</t>
  </si>
  <si>
    <t>Ist an der Be- und Entladestelle genügend Parkraum zum Abstellen eines Möbelwagens und evtl. Anhänger/Schrägaufzug vorhanden? Oder möchten Sie eine Halteverbotszone durch uns einrichten lassen?</t>
  </si>
  <si>
    <t>Kunde sorgt selbst für ausreichend Parkraum:</t>
  </si>
  <si>
    <t>Parkraum ist ausreichend vorhanden:</t>
  </si>
  <si>
    <t>Sind besondere Arbeiten durchzuführen?</t>
  </si>
  <si>
    <t>Wasserinstallation:</t>
  </si>
  <si>
    <t>Elektroinstallation:</t>
  </si>
  <si>
    <t>Sonstiges:</t>
  </si>
  <si>
    <t>Benötigen Sie Verpackungsmaterial?</t>
  </si>
  <si>
    <t>Umzugskartons:</t>
  </si>
  <si>
    <t>Stk.</t>
  </si>
  <si>
    <t>Packseide:</t>
  </si>
  <si>
    <t>kg</t>
  </si>
  <si>
    <t>Stretchfolie:</t>
  </si>
  <si>
    <t>laufende Meter</t>
  </si>
  <si>
    <t>Luftpolsterfolie</t>
  </si>
  <si>
    <t>qm</t>
  </si>
  <si>
    <t>Tisch über 1,2 Mtr.</t>
  </si>
  <si>
    <t>L-Form (Länge der Schenkel in Meter)</t>
  </si>
  <si>
    <t>U-Form (Länge der Schenkel in Meter)</t>
  </si>
  <si>
    <t>Arbeitsplatte (Neue oder Alte)</t>
  </si>
  <si>
    <t>Küchenmontage (Ab- und/oder Aufbau)</t>
  </si>
  <si>
    <t>Geplantes Umzugsdatum</t>
  </si>
  <si>
    <t>Ein- bzw. Auspacken der Karton</t>
  </si>
  <si>
    <t>Zeile (Länge der Zeilen in Meter)</t>
  </si>
  <si>
    <t>Kleiderkartons (für hängenden Transport):</t>
  </si>
  <si>
    <t>Bitte beachten: Tragen Sie in der Rubrik "Anz" bei Spalten A und G jeweils die vorhandenen Stückzahlen, Breite in Meter, Sitze pro Sofa usw. ein. Die Rubriken "RE" und "Ges.RE" bei Spalten C, D, I und J sind vordefinierte Felder. Unter der Rubrik "Mon" Spalte E und K machen Sie bitte ein "x", falls Montage gewünscht wird.</t>
  </si>
  <si>
    <t>Bitte füllen Sie auch das Arbeitsblatt "Allgemeine Angaben" aus</t>
  </si>
  <si>
    <t>Bitte füllen Sie auch das Arbeitsblatt "Umzugsgutliste" aus</t>
  </si>
  <si>
    <t>Motorrad</t>
  </si>
  <si>
    <t>Mitte August</t>
  </si>
  <si>
    <t>Halteverbotszonen durch Umzüge  einrichten:</t>
  </si>
  <si>
    <t xml:space="preserve">Umziehender: </t>
  </si>
  <si>
    <t xml:space="preserve">Umzug von: </t>
  </si>
  <si>
    <t xml:space="preserve">Umzug nach: </t>
  </si>
  <si>
    <t>Kommode</t>
  </si>
  <si>
    <t>Spielzeugkiste</t>
  </si>
  <si>
    <t>Spielzeug aus Plastik oder Holzbehälter</t>
  </si>
  <si>
    <t>Schlitten</t>
  </si>
  <si>
    <t>Franz. Bett komplett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</si>
</sst>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Ja&quot;"/>
  </numFmts>
  <fonts count="20" x14ac:knownFonts="1">
    <font>
      <sz val="10"/>
      <name val="Arial"/>
    </font>
    <font>
      <sz val="10"/>
      <name val="Arial"/>
      <family val="2"/>
    </font>
    <font>
      <b/>
      <sz val="10"/>
      <name val="Arial"/>
      <family val="2"/>
    </font>
    <font>
      <sz val="8"/>
      <name val="Arial"/>
      <family val="2"/>
    </font>
    <font>
      <b/>
      <sz val="14"/>
      <color indexed="8"/>
      <name val="Arial"/>
      <family val="2"/>
    </font>
    <font>
      <sz val="10"/>
      <color indexed="8"/>
      <name val="Arial"/>
      <family val="2"/>
    </font>
    <font>
      <sz val="8"/>
      <color indexed="8"/>
      <name val="Arial"/>
      <family val="2"/>
    </font>
    <font>
      <sz val="8"/>
      <color indexed="8"/>
      <name val="Arial"/>
      <family val="2"/>
    </font>
    <font>
      <b/>
      <sz val="8"/>
      <color indexed="8"/>
      <name val="Arial"/>
      <family val="2"/>
    </font>
    <font>
      <b/>
      <sz val="8"/>
      <color indexed="8"/>
      <name val="Arial"/>
      <family val="2"/>
    </font>
    <font>
      <b/>
      <sz val="7"/>
      <color indexed="8"/>
      <name val="Arial"/>
      <family val="2"/>
    </font>
    <font>
      <sz val="7"/>
      <name val="Arial"/>
      <family val="2"/>
    </font>
    <font>
      <b/>
      <sz val="8"/>
      <name val="Arial"/>
      <family val="2"/>
    </font>
    <font>
      <sz val="7"/>
      <color indexed="8"/>
      <name val="Arial"/>
      <family val="2"/>
    </font>
    <font>
      <b/>
      <sz val="12"/>
      <name val="Arial"/>
      <family val="2"/>
    </font>
    <font>
      <sz val="8"/>
      <color indexed="81"/>
      <name val="Tahoma"/>
      <family val="2"/>
    </font>
    <font>
      <b/>
      <sz val="8"/>
      <color indexed="81"/>
      <name val="Tahoma"/>
      <family val="2"/>
    </font>
    <font>
      <b/>
      <sz val="10"/>
      <color indexed="10"/>
      <name val="Arial"/>
      <family val="2"/>
    </font>
    <font>
      <b/>
      <sz val="12"/>
      <color indexed="10"/>
      <name val="Arial"/>
      <family val="2"/>
    </font>
    <font>
      <u/>
      <sz val="10"/>
      <color theme="10"/>
      <name val="Arial"/>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9"/>
        <bgColor indexed="26"/>
      </patternFill>
    </fill>
    <fill>
      <patternFill patternType="solid">
        <fgColor indexed="41"/>
        <bgColor indexed="64"/>
      </patternFill>
    </fill>
    <fill>
      <patternFill patternType="solid">
        <fgColor indexed="22"/>
        <bgColor indexed="26"/>
      </patternFill>
    </fill>
  </fills>
  <borders count="28">
    <border>
      <left/>
      <right/>
      <top/>
      <bottom/>
      <diagonal/>
    </border>
    <border>
      <left style="hair">
        <color indexed="8"/>
      </left>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top/>
      <bottom/>
      <diagonal/>
    </border>
    <border>
      <left style="hair">
        <color indexed="8"/>
      </left>
      <right style="hair">
        <color indexed="8"/>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46">
    <xf numFmtId="0" fontId="0" fillId="0" borderId="0" xfId="0"/>
    <xf numFmtId="0" fontId="2" fillId="0" borderId="0" xfId="0" applyFont="1" applyAlignment="1" applyProtection="1">
      <alignment horizontal="left"/>
      <protection hidden="1"/>
    </xf>
    <xf numFmtId="0" fontId="3" fillId="0" borderId="0" xfId="0" applyFont="1" applyProtection="1">
      <protection hidden="1"/>
    </xf>
    <xf numFmtId="0" fontId="1" fillId="0" borderId="0" xfId="0" applyFont="1" applyProtection="1">
      <protection hidden="1"/>
    </xf>
    <xf numFmtId="0" fontId="4" fillId="0" borderId="0" xfId="0" applyFont="1" applyBorder="1" applyProtection="1">
      <protection hidden="1"/>
    </xf>
    <xf numFmtId="0" fontId="4" fillId="0" borderId="0" xfId="0" applyFont="1" applyBorder="1" applyAlignment="1" applyProtection="1">
      <alignment vertical="justify" readingOrder="1"/>
      <protection hidden="1"/>
    </xf>
    <xf numFmtId="0" fontId="3" fillId="0" borderId="0" xfId="0" applyFont="1" applyAlignment="1" applyProtection="1">
      <alignment horizontal="center"/>
      <protection hidden="1"/>
    </xf>
    <xf numFmtId="0" fontId="11" fillId="0" borderId="0" xfId="0" applyFont="1" applyProtection="1">
      <protection hidden="1"/>
    </xf>
    <xf numFmtId="0" fontId="7" fillId="0" borderId="1" xfId="0" applyFont="1" applyBorder="1" applyAlignment="1" applyProtection="1">
      <alignment horizontal="center"/>
      <protection locked="0" hidden="1"/>
    </xf>
    <xf numFmtId="0" fontId="7" fillId="0" borderId="1" xfId="0" applyFont="1" applyBorder="1" applyProtection="1">
      <protection hidden="1"/>
    </xf>
    <xf numFmtId="0" fontId="7" fillId="0" borderId="1" xfId="0" applyFont="1" applyBorder="1" applyAlignment="1" applyProtection="1">
      <alignment horizontal="center"/>
      <protection hidden="1"/>
    </xf>
    <xf numFmtId="0" fontId="7" fillId="0" borderId="2" xfId="0" applyFont="1" applyBorder="1" applyAlignment="1" applyProtection="1">
      <alignment horizontal="right"/>
      <protection hidden="1"/>
    </xf>
    <xf numFmtId="164" fontId="7" fillId="0" borderId="2" xfId="0" applyNumberFormat="1" applyFont="1" applyBorder="1" applyAlignment="1" applyProtection="1">
      <alignment horizontal="right"/>
      <protection locked="0" hidden="1"/>
    </xf>
    <xf numFmtId="0" fontId="7" fillId="0" borderId="2" xfId="0" applyFont="1" applyBorder="1" applyAlignment="1" applyProtection="1">
      <alignment horizontal="right"/>
      <protection locked="0" hidden="1"/>
    </xf>
    <xf numFmtId="0" fontId="3" fillId="0" borderId="3" xfId="0" applyFont="1" applyBorder="1" applyProtection="1">
      <protection locked="0" hidden="1"/>
    </xf>
    <xf numFmtId="0" fontId="12" fillId="0" borderId="3" xfId="0" applyFont="1" applyBorder="1" applyProtection="1">
      <protection hidden="1"/>
    </xf>
    <xf numFmtId="0" fontId="12" fillId="0" borderId="3" xfId="0" applyFont="1" applyBorder="1" applyProtection="1">
      <protection locked="0" hidden="1"/>
    </xf>
    <xf numFmtId="0" fontId="1" fillId="0" borderId="0" xfId="0" applyFont="1" applyAlignment="1" applyProtection="1">
      <alignment horizontal="center"/>
      <protection hidden="1"/>
    </xf>
    <xf numFmtId="0" fontId="3" fillId="0" borderId="3" xfId="0" applyFont="1" applyBorder="1" applyAlignment="1" applyProtection="1">
      <alignment horizontal="right"/>
      <protection locked="0" hidden="1"/>
    </xf>
    <xf numFmtId="0" fontId="7" fillId="0" borderId="1" xfId="0" applyFont="1" applyBorder="1" applyAlignment="1" applyProtection="1">
      <alignment horizontal="right"/>
      <protection locked="0" hidden="1"/>
    </xf>
    <xf numFmtId="0" fontId="9" fillId="0" borderId="3" xfId="0" applyFont="1" applyBorder="1" applyAlignment="1" applyProtection="1">
      <alignment horizontal="right"/>
      <protection hidden="1"/>
    </xf>
    <xf numFmtId="0" fontId="13" fillId="0" borderId="1" xfId="0" applyFont="1" applyBorder="1" applyProtection="1">
      <protection hidden="1"/>
    </xf>
    <xf numFmtId="0" fontId="3" fillId="0" borderId="3" xfId="0" applyFont="1" applyBorder="1" applyProtection="1">
      <protection hidden="1"/>
    </xf>
    <xf numFmtId="0" fontId="3" fillId="0" borderId="3" xfId="0" applyFont="1" applyBorder="1" applyAlignment="1" applyProtection="1">
      <alignment horizontal="right"/>
      <protection hidden="1"/>
    </xf>
    <xf numFmtId="0" fontId="0" fillId="0" borderId="4" xfId="0" applyBorder="1"/>
    <xf numFmtId="0" fontId="0" fillId="0" borderId="5" xfId="0" applyBorder="1"/>
    <xf numFmtId="0" fontId="0" fillId="0" borderId="6" xfId="0" applyBorder="1"/>
    <xf numFmtId="0" fontId="0" fillId="2" borderId="7" xfId="0" applyFill="1" applyBorder="1"/>
    <xf numFmtId="0" fontId="0" fillId="2" borderId="8" xfId="0" applyFill="1" applyBorder="1"/>
    <xf numFmtId="0" fontId="0" fillId="3" borderId="8" xfId="0" applyFill="1" applyBorder="1"/>
    <xf numFmtId="0" fontId="0" fillId="4" borderId="8" xfId="0" applyFill="1" applyBorder="1"/>
    <xf numFmtId="0" fontId="0" fillId="3" borderId="7" xfId="0" applyFill="1" applyBorder="1"/>
    <xf numFmtId="0" fontId="0" fillId="4" borderId="7" xfId="0" applyFill="1" applyBorder="1"/>
    <xf numFmtId="0" fontId="0" fillId="0" borderId="8" xfId="0" applyBorder="1"/>
    <xf numFmtId="0" fontId="0" fillId="0" borderId="7" xfId="0" applyBorder="1"/>
    <xf numFmtId="0" fontId="10" fillId="0" borderId="1" xfId="0" applyFont="1" applyBorder="1" applyAlignment="1" applyProtection="1">
      <alignment horizontal="center"/>
      <protection hidden="1"/>
    </xf>
    <xf numFmtId="0" fontId="10" fillId="0" borderId="1" xfId="0" applyFont="1" applyBorder="1" applyProtection="1">
      <protection hidden="1"/>
    </xf>
    <xf numFmtId="0" fontId="10" fillId="0" borderId="2" xfId="0" applyFont="1" applyBorder="1" applyAlignment="1" applyProtection="1">
      <alignment horizontal="center"/>
      <protection hidden="1"/>
    </xf>
    <xf numFmtId="0" fontId="9" fillId="0" borderId="1" xfId="0" applyFont="1" applyBorder="1" applyProtection="1">
      <protection hidden="1"/>
    </xf>
    <xf numFmtId="0" fontId="9" fillId="0" borderId="2" xfId="0" applyFont="1" applyBorder="1" applyAlignment="1" applyProtection="1">
      <alignment horizontal="center"/>
      <protection hidden="1"/>
    </xf>
    <xf numFmtId="0" fontId="12" fillId="5" borderId="9" xfId="0" applyFont="1" applyFill="1" applyBorder="1" applyAlignment="1" applyProtection="1">
      <alignment horizontal="right"/>
      <protection hidden="1"/>
    </xf>
    <xf numFmtId="0" fontId="3" fillId="0" borderId="2" xfId="0" applyFont="1" applyBorder="1" applyProtection="1">
      <protection hidden="1"/>
    </xf>
    <xf numFmtId="0" fontId="7" fillId="0" borderId="10" xfId="0" applyFont="1" applyBorder="1" applyAlignment="1" applyProtection="1">
      <alignment horizontal="right"/>
      <protection hidden="1"/>
    </xf>
    <xf numFmtId="0" fontId="3" fillId="0" borderId="11" xfId="0" applyFont="1" applyBorder="1" applyProtection="1">
      <protection locked="0" hidden="1"/>
    </xf>
    <xf numFmtId="0" fontId="7" fillId="0" borderId="12" xfId="0" applyFont="1" applyBorder="1" applyProtection="1">
      <protection hidden="1"/>
    </xf>
    <xf numFmtId="0" fontId="7" fillId="0" borderId="12" xfId="0" applyFont="1" applyBorder="1" applyAlignment="1" applyProtection="1">
      <alignment horizontal="center"/>
      <protection hidden="1"/>
    </xf>
    <xf numFmtId="0" fontId="12" fillId="0" borderId="9" xfId="0" applyFont="1" applyBorder="1" applyProtection="1">
      <protection hidden="1"/>
    </xf>
    <xf numFmtId="0" fontId="7" fillId="0" borderId="13" xfId="0" applyFont="1" applyBorder="1" applyAlignment="1" applyProtection="1">
      <alignment horizontal="right"/>
      <protection hidden="1"/>
    </xf>
    <xf numFmtId="0" fontId="7" fillId="0" borderId="8" xfId="0" applyFont="1" applyBorder="1" applyAlignment="1" applyProtection="1">
      <alignment horizontal="right"/>
      <protection hidden="1"/>
    </xf>
    <xf numFmtId="0" fontId="9" fillId="0" borderId="1" xfId="0" applyFont="1" applyBorder="1" applyAlignment="1" applyProtection="1">
      <alignment horizontal="center"/>
      <protection hidden="1"/>
    </xf>
    <xf numFmtId="0" fontId="7" fillId="0" borderId="12" xfId="0" applyFont="1" applyBorder="1" applyAlignment="1" applyProtection="1">
      <alignment horizontal="center"/>
      <protection locked="0" hidden="1"/>
    </xf>
    <xf numFmtId="0" fontId="0" fillId="0" borderId="0" xfId="0" applyBorder="1" applyAlignment="1">
      <alignment vertical="center" wrapText="1" readingOrder="1"/>
    </xf>
    <xf numFmtId="0" fontId="0" fillId="0" borderId="0" xfId="0" applyBorder="1"/>
    <xf numFmtId="0" fontId="1" fillId="0" borderId="0" xfId="0" applyFont="1" applyAlignment="1" applyProtection="1">
      <alignment vertical="top" wrapText="1"/>
      <protection hidden="1"/>
    </xf>
    <xf numFmtId="0" fontId="18" fillId="0" borderId="0" xfId="0" applyFont="1" applyFill="1" applyBorder="1" applyAlignment="1" applyProtection="1">
      <alignment vertical="top" wrapText="1"/>
      <protection hidden="1"/>
    </xf>
    <xf numFmtId="0" fontId="6" fillId="0" borderId="2" xfId="0" applyFont="1" applyBorder="1" applyAlignment="1" applyProtection="1">
      <alignment horizontal="right"/>
      <protection locked="0" hidden="1"/>
    </xf>
    <xf numFmtId="0" fontId="6" fillId="0" borderId="1" xfId="0" applyFont="1" applyBorder="1" applyAlignment="1" applyProtection="1">
      <alignment horizontal="center"/>
      <protection locked="0" hidden="1"/>
    </xf>
    <xf numFmtId="0" fontId="3" fillId="0" borderId="3" xfId="0" applyFont="1" applyBorder="1" applyAlignment="1" applyProtection="1">
      <alignment horizontal="right"/>
      <protection hidden="1"/>
    </xf>
    <xf numFmtId="0" fontId="12" fillId="0" borderId="3" xfId="0" applyFont="1" applyBorder="1" applyAlignment="1" applyProtection="1">
      <alignment horizontal="right"/>
      <protection hidden="1"/>
    </xf>
    <xf numFmtId="0" fontId="12" fillId="0" borderId="25" xfId="0" applyFont="1" applyBorder="1" applyAlignment="1" applyProtection="1">
      <alignment horizontal="right"/>
      <protection hidden="1"/>
    </xf>
    <xf numFmtId="0" fontId="12" fillId="0" borderId="26" xfId="0" applyFont="1" applyBorder="1" applyAlignment="1" applyProtection="1">
      <alignment horizontal="right"/>
      <protection hidden="1"/>
    </xf>
    <xf numFmtId="0" fontId="12" fillId="0" borderId="27" xfId="0" applyFont="1" applyBorder="1" applyAlignment="1" applyProtection="1">
      <alignment horizontal="right"/>
      <protection hidden="1"/>
    </xf>
    <xf numFmtId="0" fontId="12" fillId="7" borderId="25" xfId="0" applyFont="1" applyFill="1" applyBorder="1" applyProtection="1">
      <protection hidden="1"/>
    </xf>
    <xf numFmtId="0" fontId="12" fillId="7" borderId="26" xfId="0" applyFont="1" applyFill="1" applyBorder="1" applyProtection="1">
      <protection hidden="1"/>
    </xf>
    <xf numFmtId="0" fontId="12" fillId="7" borderId="27" xfId="0" applyFont="1" applyFill="1" applyBorder="1" applyProtection="1">
      <protection hidden="1"/>
    </xf>
    <xf numFmtId="0" fontId="3" fillId="0" borderId="2" xfId="0" applyFont="1" applyBorder="1" applyAlignment="1" applyProtection="1">
      <alignment horizontal="right"/>
      <protection hidden="1"/>
    </xf>
    <xf numFmtId="0" fontId="9" fillId="7" borderId="19" xfId="0" applyFont="1" applyFill="1" applyBorder="1" applyAlignment="1" applyProtection="1">
      <alignment horizontal="center"/>
      <protection hidden="1"/>
    </xf>
    <xf numFmtId="0" fontId="9" fillId="7" borderId="20" xfId="0" applyFont="1" applyFill="1" applyBorder="1" applyAlignment="1" applyProtection="1">
      <alignment horizontal="center"/>
      <protection hidden="1"/>
    </xf>
    <xf numFmtId="0" fontId="9" fillId="7" borderId="21" xfId="0" applyFont="1" applyFill="1" applyBorder="1" applyAlignment="1" applyProtection="1">
      <alignment horizontal="center"/>
      <protection hidden="1"/>
    </xf>
    <xf numFmtId="0" fontId="18" fillId="6" borderId="4" xfId="0" applyFont="1" applyFill="1" applyBorder="1" applyAlignment="1" applyProtection="1">
      <alignment horizontal="center" vertical="top" wrapText="1"/>
      <protection hidden="1"/>
    </xf>
    <xf numFmtId="0" fontId="18" fillId="6" borderId="5" xfId="0" applyFont="1" applyFill="1" applyBorder="1" applyAlignment="1" applyProtection="1">
      <alignment horizontal="center" vertical="top" wrapText="1"/>
      <protection hidden="1"/>
    </xf>
    <xf numFmtId="0" fontId="18" fillId="6" borderId="6" xfId="0" applyFont="1" applyFill="1" applyBorder="1" applyAlignment="1" applyProtection="1">
      <alignment horizontal="center" vertical="top" wrapText="1"/>
      <protection hidden="1"/>
    </xf>
    <xf numFmtId="0" fontId="18" fillId="6" borderId="14" xfId="0" applyFont="1" applyFill="1" applyBorder="1" applyAlignment="1" applyProtection="1">
      <alignment horizontal="center" vertical="top" wrapText="1"/>
      <protection hidden="1"/>
    </xf>
    <xf numFmtId="0" fontId="18" fillId="6" borderId="0" xfId="0" applyFont="1" applyFill="1" applyBorder="1" applyAlignment="1" applyProtection="1">
      <alignment horizontal="center" vertical="top" wrapText="1"/>
      <protection hidden="1"/>
    </xf>
    <xf numFmtId="0" fontId="18" fillId="6" borderId="15" xfId="0" applyFont="1" applyFill="1" applyBorder="1" applyAlignment="1" applyProtection="1">
      <alignment horizontal="center" vertical="top" wrapText="1"/>
      <protection hidden="1"/>
    </xf>
    <xf numFmtId="0" fontId="18" fillId="6" borderId="16" xfId="0" applyFont="1" applyFill="1" applyBorder="1" applyAlignment="1" applyProtection="1">
      <alignment horizontal="center" vertical="top" wrapText="1"/>
      <protection hidden="1"/>
    </xf>
    <xf numFmtId="0" fontId="18" fillId="6" borderId="17" xfId="0" applyFont="1" applyFill="1" applyBorder="1" applyAlignment="1" applyProtection="1">
      <alignment horizontal="center" vertical="top" wrapText="1"/>
      <protection hidden="1"/>
    </xf>
    <xf numFmtId="0" fontId="18" fillId="6" borderId="18" xfId="0" applyFont="1" applyFill="1" applyBorder="1" applyAlignment="1" applyProtection="1">
      <alignment horizontal="center" vertical="top" wrapText="1"/>
      <protection hidden="1"/>
    </xf>
    <xf numFmtId="0" fontId="17" fillId="6" borderId="4" xfId="0" applyFont="1" applyFill="1" applyBorder="1" applyAlignment="1" applyProtection="1">
      <alignment horizontal="center" vertical="top" wrapText="1" readingOrder="1"/>
      <protection hidden="1"/>
    </xf>
    <xf numFmtId="0" fontId="17" fillId="6" borderId="5" xfId="0" applyFont="1" applyFill="1" applyBorder="1" applyAlignment="1" applyProtection="1">
      <alignment horizontal="center" vertical="top" wrapText="1" readingOrder="1"/>
      <protection hidden="1"/>
    </xf>
    <xf numFmtId="0" fontId="17" fillId="6" borderId="6" xfId="0" applyFont="1" applyFill="1" applyBorder="1" applyAlignment="1" applyProtection="1">
      <alignment horizontal="center" vertical="top" wrapText="1" readingOrder="1"/>
      <protection hidden="1"/>
    </xf>
    <xf numFmtId="0" fontId="17" fillId="6" borderId="14" xfId="0" applyFont="1" applyFill="1" applyBorder="1" applyAlignment="1" applyProtection="1">
      <alignment horizontal="center" vertical="top" wrapText="1" readingOrder="1"/>
      <protection hidden="1"/>
    </xf>
    <xf numFmtId="0" fontId="17" fillId="6" borderId="0" xfId="0" applyFont="1" applyFill="1" applyBorder="1" applyAlignment="1" applyProtection="1">
      <alignment horizontal="center" vertical="top" wrapText="1" readingOrder="1"/>
      <protection hidden="1"/>
    </xf>
    <xf numFmtId="0" fontId="17" fillId="6" borderId="15" xfId="0" applyFont="1" applyFill="1" applyBorder="1" applyAlignment="1" applyProtection="1">
      <alignment horizontal="center" vertical="top" wrapText="1" readingOrder="1"/>
      <protection hidden="1"/>
    </xf>
    <xf numFmtId="0" fontId="17" fillId="6" borderId="16" xfId="0" applyFont="1" applyFill="1" applyBorder="1" applyAlignment="1" applyProtection="1">
      <alignment horizontal="center" vertical="top" wrapText="1" readingOrder="1"/>
      <protection hidden="1"/>
    </xf>
    <xf numFmtId="0" fontId="17" fillId="6" borderId="17" xfId="0" applyFont="1" applyFill="1" applyBorder="1" applyAlignment="1" applyProtection="1">
      <alignment horizontal="center" vertical="top" wrapText="1" readingOrder="1"/>
      <protection hidden="1"/>
    </xf>
    <xf numFmtId="0" fontId="17" fillId="6" borderId="18" xfId="0" applyFont="1" applyFill="1" applyBorder="1" applyAlignment="1" applyProtection="1">
      <alignment horizontal="center" vertical="top" wrapText="1" readingOrder="1"/>
      <protection hidden="1"/>
    </xf>
    <xf numFmtId="0" fontId="5" fillId="0" borderId="19" xfId="0" applyFont="1" applyBorder="1" applyAlignment="1" applyProtection="1">
      <alignment horizontal="left" vertical="center"/>
      <protection hidden="1"/>
    </xf>
    <xf numFmtId="0" fontId="5" fillId="0" borderId="20" xfId="0" applyFont="1" applyBorder="1" applyAlignment="1" applyProtection="1">
      <alignment horizontal="left" vertical="center"/>
      <protection hidden="1"/>
    </xf>
    <xf numFmtId="0" fontId="5" fillId="0" borderId="21" xfId="0" applyFont="1" applyBorder="1" applyAlignment="1" applyProtection="1">
      <alignment horizontal="left" vertical="center"/>
      <protection hidden="1"/>
    </xf>
    <xf numFmtId="0" fontId="6" fillId="0" borderId="4" xfId="0" applyFont="1" applyBorder="1" applyAlignment="1" applyProtection="1">
      <alignment horizontal="left" vertical="justify" readingOrder="1"/>
      <protection hidden="1"/>
    </xf>
    <xf numFmtId="0" fontId="6" fillId="0" borderId="5" xfId="0" applyFont="1" applyBorder="1" applyAlignment="1" applyProtection="1">
      <alignment horizontal="left" vertical="justify" readingOrder="1"/>
      <protection hidden="1"/>
    </xf>
    <xf numFmtId="0" fontId="6" fillId="0" borderId="6" xfId="0" applyFont="1" applyBorder="1" applyAlignment="1" applyProtection="1">
      <alignment horizontal="left" vertical="justify" readingOrder="1"/>
      <protection hidden="1"/>
    </xf>
    <xf numFmtId="0" fontId="6" fillId="0" borderId="14" xfId="0" applyFont="1" applyBorder="1" applyAlignment="1" applyProtection="1">
      <alignment horizontal="left" vertical="justify" readingOrder="1"/>
      <protection hidden="1"/>
    </xf>
    <xf numFmtId="0" fontId="6" fillId="0" borderId="0" xfId="0" applyFont="1" applyBorder="1" applyAlignment="1" applyProtection="1">
      <alignment horizontal="left" vertical="justify" readingOrder="1"/>
      <protection hidden="1"/>
    </xf>
    <xf numFmtId="0" fontId="6" fillId="0" borderId="15" xfId="0" applyFont="1" applyBorder="1" applyAlignment="1" applyProtection="1">
      <alignment horizontal="left" vertical="justify" readingOrder="1"/>
      <protection hidden="1"/>
    </xf>
    <xf numFmtId="0" fontId="6" fillId="0" borderId="16" xfId="0" applyFont="1" applyBorder="1" applyAlignment="1" applyProtection="1">
      <alignment horizontal="left" vertical="justify" readingOrder="1"/>
      <protection hidden="1"/>
    </xf>
    <xf numFmtId="0" fontId="6" fillId="0" borderId="17" xfId="0" applyFont="1" applyBorder="1" applyAlignment="1" applyProtection="1">
      <alignment horizontal="left" vertical="justify" readingOrder="1"/>
      <protection hidden="1"/>
    </xf>
    <xf numFmtId="0" fontId="6" fillId="0" borderId="18" xfId="0" applyFont="1" applyBorder="1" applyAlignment="1" applyProtection="1">
      <alignment horizontal="left" vertical="justify" readingOrder="1"/>
      <protection hidden="1"/>
    </xf>
    <xf numFmtId="0" fontId="4" fillId="2" borderId="22" xfId="0" applyFont="1" applyFill="1" applyBorder="1" applyAlignment="1" applyProtection="1">
      <alignment horizontal="center"/>
      <protection hidden="1"/>
    </xf>
    <xf numFmtId="0" fontId="4" fillId="2" borderId="23" xfId="0" applyFont="1" applyFill="1" applyBorder="1" applyAlignment="1" applyProtection="1">
      <alignment horizontal="center"/>
      <protection hidden="1"/>
    </xf>
    <xf numFmtId="0" fontId="4" fillId="2" borderId="24" xfId="0" applyFont="1" applyFill="1" applyBorder="1" applyAlignment="1" applyProtection="1">
      <alignment horizontal="center"/>
      <protection hidden="1"/>
    </xf>
    <xf numFmtId="0" fontId="7" fillId="0" borderId="19" xfId="0" applyFont="1" applyBorder="1" applyAlignment="1" applyProtection="1">
      <alignment vertical="center"/>
      <protection hidden="1"/>
    </xf>
    <xf numFmtId="0" fontId="7" fillId="0" borderId="20" xfId="0" applyFont="1" applyBorder="1" applyAlignment="1" applyProtection="1">
      <alignment vertical="center"/>
      <protection hidden="1"/>
    </xf>
    <xf numFmtId="0" fontId="7" fillId="0" borderId="21" xfId="0" applyFont="1" applyBorder="1" applyAlignment="1" applyProtection="1">
      <alignment vertical="center"/>
      <protection hidden="1"/>
    </xf>
    <xf numFmtId="0" fontId="0" fillId="0" borderId="16" xfId="0" applyBorder="1" applyAlignment="1">
      <alignment horizontal="left" vertical="center" wrapText="1" readingOrder="1"/>
    </xf>
    <xf numFmtId="0" fontId="0" fillId="0" borderId="17" xfId="0" applyBorder="1" applyAlignment="1">
      <alignment horizontal="left" vertical="center" wrapText="1" readingOrder="1"/>
    </xf>
    <xf numFmtId="0" fontId="0" fillId="0" borderId="18" xfId="0" applyBorder="1" applyAlignment="1">
      <alignment horizontal="left" vertical="center" wrapText="1" readingOrder="1"/>
    </xf>
    <xf numFmtId="0" fontId="14" fillId="2" borderId="19" xfId="0" applyFont="1" applyFill="1" applyBorder="1" applyAlignment="1">
      <alignment horizontal="center"/>
    </xf>
    <xf numFmtId="0" fontId="14" fillId="2" borderId="20" xfId="0" applyFont="1" applyFill="1" applyBorder="1" applyAlignment="1">
      <alignment horizontal="center"/>
    </xf>
    <xf numFmtId="0" fontId="14" fillId="2" borderId="21" xfId="0" applyFont="1" applyFill="1"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19" fillId="0" borderId="19" xfId="1" applyBorder="1" applyAlignment="1">
      <alignment horizontal="center"/>
    </xf>
    <xf numFmtId="0" fontId="2" fillId="3" borderId="19" xfId="0" applyFont="1" applyFill="1" applyBorder="1" applyAlignment="1">
      <alignment horizontal="center"/>
    </xf>
    <xf numFmtId="0" fontId="2" fillId="3" borderId="20" xfId="0" applyFont="1" applyFill="1" applyBorder="1" applyAlignment="1">
      <alignment horizontal="center"/>
    </xf>
    <xf numFmtId="0" fontId="2" fillId="3" borderId="21" xfId="0" applyFont="1" applyFill="1" applyBorder="1" applyAlignment="1">
      <alignment horizontal="center"/>
    </xf>
    <xf numFmtId="0" fontId="2" fillId="4" borderId="19" xfId="0" applyFont="1" applyFill="1" applyBorder="1" applyAlignment="1">
      <alignment horizontal="center"/>
    </xf>
    <xf numFmtId="0" fontId="2" fillId="4" borderId="20" xfId="0" applyFont="1" applyFill="1" applyBorder="1" applyAlignment="1">
      <alignment horizontal="center"/>
    </xf>
    <xf numFmtId="0" fontId="2" fillId="4" borderId="21" xfId="0" applyFont="1" applyFill="1" applyBorder="1" applyAlignment="1">
      <alignment horizontal="center"/>
    </xf>
    <xf numFmtId="0" fontId="0" fillId="0" borderId="19" xfId="0" applyBorder="1" applyAlignment="1">
      <alignment horizontal="left" vertical="center" wrapText="1" readingOrder="1"/>
    </xf>
    <xf numFmtId="0" fontId="0" fillId="0" borderId="20" xfId="0" applyBorder="1" applyAlignment="1">
      <alignment horizontal="left" vertical="center" wrapText="1" readingOrder="1"/>
    </xf>
    <xf numFmtId="0" fontId="0" fillId="0" borderId="21" xfId="0" applyBorder="1" applyAlignment="1">
      <alignment horizontal="left" vertical="center" wrapText="1" readingOrder="1"/>
    </xf>
    <xf numFmtId="0" fontId="2" fillId="2" borderId="19" xfId="0" applyFont="1" applyFill="1" applyBorder="1" applyAlignment="1">
      <alignment vertical="justify" wrapText="1" readingOrder="1"/>
    </xf>
    <xf numFmtId="0" fontId="2" fillId="2" borderId="20" xfId="0" applyFont="1" applyFill="1" applyBorder="1" applyAlignment="1">
      <alignment vertical="justify" wrapText="1" readingOrder="1"/>
    </xf>
    <xf numFmtId="0" fontId="2" fillId="2" borderId="21" xfId="0" applyFont="1" applyFill="1" applyBorder="1" applyAlignment="1">
      <alignment vertical="justify" wrapText="1" readingOrder="1"/>
    </xf>
    <xf numFmtId="0" fontId="0" fillId="0" borderId="19" xfId="0" applyBorder="1" applyAlignment="1">
      <alignment vertical="center" wrapText="1" readingOrder="1"/>
    </xf>
    <xf numFmtId="0" fontId="0" fillId="0" borderId="20" xfId="0" applyBorder="1" applyAlignment="1">
      <alignment vertical="center" wrapText="1" readingOrder="1"/>
    </xf>
    <xf numFmtId="0" fontId="0" fillId="0" borderId="21" xfId="0" applyBorder="1" applyAlignment="1">
      <alignment vertical="center" wrapText="1" readingOrder="1"/>
    </xf>
    <xf numFmtId="0" fontId="18" fillId="6" borderId="4" xfId="0" applyFont="1" applyFill="1" applyBorder="1" applyAlignment="1" applyProtection="1">
      <alignment horizontal="center" vertical="top" wrapText="1" readingOrder="1"/>
      <protection hidden="1"/>
    </xf>
    <xf numFmtId="0" fontId="18" fillId="6" borderId="5" xfId="0" applyFont="1" applyFill="1" applyBorder="1" applyAlignment="1" applyProtection="1">
      <alignment horizontal="center" vertical="top" wrapText="1" readingOrder="1"/>
      <protection hidden="1"/>
    </xf>
    <xf numFmtId="0" fontId="18" fillId="6" borderId="6" xfId="0" applyFont="1" applyFill="1" applyBorder="1" applyAlignment="1" applyProtection="1">
      <alignment horizontal="center" vertical="top" wrapText="1" readingOrder="1"/>
      <protection hidden="1"/>
    </xf>
    <xf numFmtId="0" fontId="18" fillId="6" borderId="16" xfId="0" applyFont="1" applyFill="1" applyBorder="1" applyAlignment="1" applyProtection="1">
      <alignment horizontal="center" vertical="top" wrapText="1" readingOrder="1"/>
      <protection hidden="1"/>
    </xf>
    <xf numFmtId="0" fontId="18" fillId="6" borderId="17" xfId="0" applyFont="1" applyFill="1" applyBorder="1" applyAlignment="1" applyProtection="1">
      <alignment horizontal="center" vertical="top" wrapText="1" readingOrder="1"/>
      <protection hidden="1"/>
    </xf>
    <xf numFmtId="0" fontId="18" fillId="6" borderId="18" xfId="0" applyFont="1" applyFill="1" applyBorder="1" applyAlignment="1" applyProtection="1">
      <alignment horizontal="center" vertical="top" wrapText="1" readingOrder="1"/>
      <protection hidden="1"/>
    </xf>
    <xf numFmtId="0" fontId="0" fillId="0" borderId="8" xfId="0" applyBorder="1" applyAlignment="1">
      <alignment vertical="center" wrapText="1" readingOrder="1"/>
    </xf>
    <xf numFmtId="0" fontId="0" fillId="0" borderId="19" xfId="0" applyBorder="1" applyAlignment="1">
      <alignment vertical="justify" wrapText="1" readingOrder="1"/>
    </xf>
    <xf numFmtId="0" fontId="0" fillId="0" borderId="20" xfId="0" applyBorder="1" applyAlignment="1">
      <alignment vertical="justify" wrapText="1" readingOrder="1"/>
    </xf>
    <xf numFmtId="0" fontId="0" fillId="0" borderId="21" xfId="0" applyBorder="1" applyAlignment="1">
      <alignment vertical="justify" wrapText="1" readingOrder="1"/>
    </xf>
    <xf numFmtId="0" fontId="0" fillId="0" borderId="16" xfId="0" applyBorder="1" applyAlignment="1">
      <alignment vertical="center" wrapText="1" readingOrder="1"/>
    </xf>
    <xf numFmtId="0" fontId="0" fillId="0" borderId="17" xfId="0" applyBorder="1" applyAlignment="1">
      <alignment vertical="center" wrapText="1" readingOrder="1"/>
    </xf>
    <xf numFmtId="0" fontId="0" fillId="0" borderId="18" xfId="0" applyBorder="1" applyAlignment="1">
      <alignment vertical="center" wrapText="1" readingOrder="1"/>
    </xf>
    <xf numFmtId="0" fontId="6" fillId="0" borderId="1" xfId="0" applyFont="1" applyBorder="1" applyProtection="1">
      <protection hidden="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HA160"/>
  <sheetViews>
    <sheetView showGridLines="0" tabSelected="1" topLeftCell="A115" zoomScale="200" zoomScaleNormal="200" workbookViewId="0">
      <selection activeCell="B126" sqref="B126"/>
    </sheetView>
  </sheetViews>
  <sheetFormatPr baseColWidth="10" defaultColWidth="11.42578125" defaultRowHeight="12.75" x14ac:dyDescent="0.2"/>
  <cols>
    <col min="1" max="1" width="3.140625" style="2" customWidth="1"/>
    <col min="2" max="2" width="29.7109375" style="2" customWidth="1"/>
    <col min="3" max="3" width="2.85546875" style="6" customWidth="1"/>
    <col min="4" max="4" width="5.140625" style="2" customWidth="1"/>
    <col min="5" max="5" width="2.85546875" style="2" customWidth="1"/>
    <col min="6" max="6" width="1" style="2" customWidth="1"/>
    <col min="7" max="7" width="3.140625" style="2" customWidth="1"/>
    <col min="8" max="8" width="32.85546875" style="2" customWidth="1"/>
    <col min="9" max="9" width="2.7109375" style="6" customWidth="1"/>
    <col min="10" max="10" width="5" style="2" customWidth="1"/>
    <col min="11" max="11" width="3" style="2" customWidth="1"/>
    <col min="12" max="12" width="2.28515625" style="2" customWidth="1"/>
    <col min="13" max="209" width="11.42578125" style="2"/>
    <col min="210" max="16384" width="11.42578125" style="3"/>
  </cols>
  <sheetData>
    <row r="1" spans="1:16" ht="6.95" customHeight="1" thickBot="1" x14ac:dyDescent="0.25">
      <c r="A1" s="1"/>
      <c r="B1" s="1"/>
      <c r="C1" s="1"/>
      <c r="D1" s="1"/>
      <c r="E1" s="1"/>
      <c r="G1" s="1"/>
      <c r="H1" s="1"/>
      <c r="I1" s="1"/>
      <c r="J1" s="1"/>
      <c r="K1" s="1"/>
    </row>
    <row r="2" spans="1:16" ht="18.75" thickBot="1" x14ac:dyDescent="0.3">
      <c r="A2" s="99" t="s">
        <v>0</v>
      </c>
      <c r="B2" s="100"/>
      <c r="C2" s="100"/>
      <c r="D2" s="100"/>
      <c r="E2" s="100"/>
      <c r="F2" s="100"/>
      <c r="G2" s="100"/>
      <c r="H2" s="100"/>
      <c r="I2" s="100"/>
      <c r="J2" s="100"/>
      <c r="K2" s="101"/>
    </row>
    <row r="3" spans="1:16" ht="6.95" customHeight="1" x14ac:dyDescent="0.25">
      <c r="A3" s="4"/>
      <c r="B3" s="4"/>
      <c r="C3" s="4"/>
      <c r="D3" s="4"/>
      <c r="E3" s="4"/>
      <c r="F3" s="4"/>
      <c r="G3" s="4"/>
      <c r="H3" s="4"/>
      <c r="I3" s="4"/>
      <c r="J3" s="4"/>
      <c r="K3" s="4"/>
    </row>
    <row r="4" spans="1:16" ht="12.75" customHeight="1" x14ac:dyDescent="0.25">
      <c r="A4" s="87" t="s">
        <v>222</v>
      </c>
      <c r="B4" s="88"/>
      <c r="C4" s="88"/>
      <c r="D4" s="88"/>
      <c r="E4" s="89"/>
      <c r="F4" s="4"/>
      <c r="G4" s="90" t="s">
        <v>1</v>
      </c>
      <c r="H4" s="91"/>
      <c r="I4" s="91"/>
      <c r="J4" s="91"/>
      <c r="K4" s="92"/>
      <c r="M4" s="78" t="s">
        <v>216</v>
      </c>
      <c r="N4" s="79"/>
      <c r="O4" s="79"/>
      <c r="P4" s="80"/>
    </row>
    <row r="5" spans="1:16" ht="12.75" customHeight="1" x14ac:dyDescent="0.25">
      <c r="A5" s="4"/>
      <c r="B5" s="4"/>
      <c r="C5" s="4"/>
      <c r="D5" s="4"/>
      <c r="E5" s="4"/>
      <c r="F5" s="4"/>
      <c r="G5" s="93"/>
      <c r="H5" s="94"/>
      <c r="I5" s="94"/>
      <c r="J5" s="94"/>
      <c r="K5" s="95"/>
      <c r="M5" s="81"/>
      <c r="N5" s="82"/>
      <c r="O5" s="82"/>
      <c r="P5" s="83"/>
    </row>
    <row r="6" spans="1:16" ht="12.75" customHeight="1" x14ac:dyDescent="0.25">
      <c r="A6" s="87" t="s">
        <v>223</v>
      </c>
      <c r="B6" s="88"/>
      <c r="C6" s="88"/>
      <c r="D6" s="88"/>
      <c r="E6" s="89"/>
      <c r="F6" s="4"/>
      <c r="G6" s="93"/>
      <c r="H6" s="94"/>
      <c r="I6" s="94"/>
      <c r="J6" s="94"/>
      <c r="K6" s="95"/>
      <c r="M6" s="81"/>
      <c r="N6" s="82"/>
      <c r="O6" s="82"/>
      <c r="P6" s="83"/>
    </row>
    <row r="7" spans="1:16" ht="12.75" customHeight="1" x14ac:dyDescent="0.25">
      <c r="A7" s="4"/>
      <c r="B7" s="4"/>
      <c r="C7" s="4"/>
      <c r="D7" s="4"/>
      <c r="E7" s="4"/>
      <c r="F7" s="4"/>
      <c r="G7" s="93"/>
      <c r="H7" s="94"/>
      <c r="I7" s="94"/>
      <c r="J7" s="94"/>
      <c r="K7" s="95"/>
      <c r="M7" s="81"/>
      <c r="N7" s="82"/>
      <c r="O7" s="82"/>
      <c r="P7" s="83"/>
    </row>
    <row r="8" spans="1:16" ht="12.75" customHeight="1" x14ac:dyDescent="0.25">
      <c r="A8" s="87" t="s">
        <v>224</v>
      </c>
      <c r="B8" s="88"/>
      <c r="C8" s="88"/>
      <c r="D8" s="88"/>
      <c r="E8" s="89"/>
      <c r="F8" s="4"/>
      <c r="G8" s="93"/>
      <c r="H8" s="94"/>
      <c r="I8" s="94"/>
      <c r="J8" s="94"/>
      <c r="K8" s="95"/>
      <c r="M8" s="81"/>
      <c r="N8" s="82"/>
      <c r="O8" s="82"/>
      <c r="P8" s="83"/>
    </row>
    <row r="9" spans="1:16" ht="12.75" customHeight="1" x14ac:dyDescent="0.25">
      <c r="A9" s="4"/>
      <c r="B9" s="4"/>
      <c r="C9" s="4"/>
      <c r="D9" s="4"/>
      <c r="E9" s="4"/>
      <c r="F9" s="4"/>
      <c r="G9" s="96"/>
      <c r="H9" s="97"/>
      <c r="I9" s="97"/>
      <c r="J9" s="97"/>
      <c r="K9" s="98"/>
      <c r="M9" s="81"/>
      <c r="N9" s="82"/>
      <c r="O9" s="82"/>
      <c r="P9" s="83"/>
    </row>
    <row r="10" spans="1:16" ht="6.95" customHeight="1" x14ac:dyDescent="0.25">
      <c r="A10" s="4"/>
      <c r="B10" s="4"/>
      <c r="C10" s="4"/>
      <c r="D10" s="4"/>
      <c r="E10" s="4"/>
      <c r="F10" s="4"/>
      <c r="G10" s="5"/>
      <c r="H10" s="5"/>
      <c r="I10" s="5"/>
      <c r="J10" s="5"/>
      <c r="K10" s="5"/>
      <c r="M10" s="81"/>
      <c r="N10" s="82"/>
      <c r="O10" s="82"/>
      <c r="P10" s="83"/>
    </row>
    <row r="11" spans="1:16" x14ac:dyDescent="0.2">
      <c r="A11" s="102" t="s">
        <v>2</v>
      </c>
      <c r="B11" s="103"/>
      <c r="C11" s="103"/>
      <c r="D11" s="103"/>
      <c r="E11" s="103"/>
      <c r="F11" s="103"/>
      <c r="G11" s="103"/>
      <c r="H11" s="103"/>
      <c r="I11" s="103"/>
      <c r="J11" s="103"/>
      <c r="K11" s="104"/>
      <c r="M11" s="84"/>
      <c r="N11" s="85"/>
      <c r="O11" s="85"/>
      <c r="P11" s="86"/>
    </row>
    <row r="12" spans="1:16" ht="6.95" customHeight="1" x14ac:dyDescent="0.2">
      <c r="A12" s="3"/>
    </row>
    <row r="13" spans="1:16" ht="12.75" customHeight="1" x14ac:dyDescent="0.2">
      <c r="A13" s="66" t="s">
        <v>3</v>
      </c>
      <c r="B13" s="67"/>
      <c r="C13" s="67"/>
      <c r="D13" s="67"/>
      <c r="E13" s="68"/>
      <c r="G13" s="66" t="s">
        <v>4</v>
      </c>
      <c r="H13" s="67"/>
      <c r="I13" s="67"/>
      <c r="J13" s="67"/>
      <c r="K13" s="68"/>
      <c r="M13" s="69" t="s">
        <v>217</v>
      </c>
      <c r="N13" s="70"/>
      <c r="O13" s="70"/>
      <c r="P13" s="71"/>
    </row>
    <row r="14" spans="1:16" ht="12.75" customHeight="1" x14ac:dyDescent="0.2">
      <c r="A14" s="35" t="s">
        <v>5</v>
      </c>
      <c r="B14" s="36" t="s">
        <v>6</v>
      </c>
      <c r="C14" s="35" t="s">
        <v>7</v>
      </c>
      <c r="D14" s="37" t="s">
        <v>8</v>
      </c>
      <c r="E14" s="37" t="s">
        <v>9</v>
      </c>
      <c r="F14" s="7"/>
      <c r="G14" s="35" t="s">
        <v>5</v>
      </c>
      <c r="H14" s="38" t="s">
        <v>6</v>
      </c>
      <c r="I14" s="49" t="s">
        <v>7</v>
      </c>
      <c r="J14" s="37" t="s">
        <v>8</v>
      </c>
      <c r="K14" s="37" t="s">
        <v>9</v>
      </c>
      <c r="M14" s="72"/>
      <c r="N14" s="73"/>
      <c r="O14" s="73"/>
      <c r="P14" s="74"/>
    </row>
    <row r="15" spans="1:16" x14ac:dyDescent="0.2">
      <c r="A15" s="8"/>
      <c r="B15" s="9" t="s">
        <v>10</v>
      </c>
      <c r="C15" s="10">
        <v>8</v>
      </c>
      <c r="D15" s="11">
        <f t="shared" ref="D15:D58" si="0">C15*A15</f>
        <v>0</v>
      </c>
      <c r="E15" s="12"/>
      <c r="G15" s="8"/>
      <c r="H15" s="9" t="s">
        <v>11</v>
      </c>
      <c r="I15" s="10">
        <v>8</v>
      </c>
      <c r="J15" s="11">
        <f t="shared" ref="J15:J42" si="1">I15*G15</f>
        <v>0</v>
      </c>
      <c r="K15" s="13"/>
      <c r="M15" s="75"/>
      <c r="N15" s="76"/>
      <c r="O15" s="76"/>
      <c r="P15" s="77"/>
    </row>
    <row r="16" spans="1:16" x14ac:dyDescent="0.2">
      <c r="A16" s="8"/>
      <c r="B16" s="9" t="s">
        <v>12</v>
      </c>
      <c r="C16" s="10">
        <v>10</v>
      </c>
      <c r="D16" s="11">
        <f t="shared" si="0"/>
        <v>0</v>
      </c>
      <c r="E16" s="13"/>
      <c r="G16" s="8"/>
      <c r="H16" s="9" t="s">
        <v>13</v>
      </c>
      <c r="I16" s="10">
        <v>10</v>
      </c>
      <c r="J16" s="11">
        <f t="shared" si="1"/>
        <v>0</v>
      </c>
      <c r="K16" s="13"/>
      <c r="M16" s="53"/>
      <c r="N16" s="53"/>
      <c r="O16" s="53"/>
      <c r="P16" s="53"/>
    </row>
    <row r="17" spans="1:16" x14ac:dyDescent="0.2">
      <c r="A17" s="8"/>
      <c r="B17" s="9" t="s">
        <v>14</v>
      </c>
      <c r="C17" s="10">
        <v>1</v>
      </c>
      <c r="D17" s="11">
        <f t="shared" si="0"/>
        <v>0</v>
      </c>
      <c r="E17" s="13"/>
      <c r="G17" s="8"/>
      <c r="H17" s="9" t="s">
        <v>15</v>
      </c>
      <c r="I17" s="10">
        <v>10</v>
      </c>
      <c r="J17" s="11">
        <f t="shared" si="1"/>
        <v>0</v>
      </c>
      <c r="K17" s="13"/>
      <c r="M17" s="53"/>
      <c r="N17" s="53"/>
      <c r="O17" s="53"/>
      <c r="P17" s="53"/>
    </row>
    <row r="18" spans="1:16" x14ac:dyDescent="0.2">
      <c r="A18" s="8"/>
      <c r="B18" s="9" t="s">
        <v>16</v>
      </c>
      <c r="C18" s="10">
        <v>2</v>
      </c>
      <c r="D18" s="11">
        <f t="shared" si="0"/>
        <v>0</v>
      </c>
      <c r="E18" s="13"/>
      <c r="G18" s="8"/>
      <c r="H18" s="9" t="s">
        <v>17</v>
      </c>
      <c r="I18" s="10">
        <v>16</v>
      </c>
      <c r="J18" s="11">
        <f t="shared" si="1"/>
        <v>0</v>
      </c>
      <c r="K18" s="13"/>
      <c r="M18" s="53"/>
      <c r="N18" s="53"/>
      <c r="O18" s="53"/>
      <c r="P18" s="53"/>
    </row>
    <row r="19" spans="1:16" x14ac:dyDescent="0.2">
      <c r="A19" s="8"/>
      <c r="B19" s="9" t="s">
        <v>18</v>
      </c>
      <c r="C19" s="10">
        <v>1</v>
      </c>
      <c r="D19" s="11">
        <f t="shared" si="0"/>
        <v>0</v>
      </c>
      <c r="E19" s="13"/>
      <c r="G19" s="8"/>
      <c r="H19" s="9" t="s">
        <v>19</v>
      </c>
      <c r="I19" s="10">
        <v>5</v>
      </c>
      <c r="J19" s="11">
        <f t="shared" si="1"/>
        <v>0</v>
      </c>
      <c r="K19" s="13"/>
    </row>
    <row r="20" spans="1:16" x14ac:dyDescent="0.2">
      <c r="A20" s="8"/>
      <c r="B20" s="9" t="s">
        <v>20</v>
      </c>
      <c r="C20" s="10">
        <v>4</v>
      </c>
      <c r="D20" s="11">
        <f t="shared" si="0"/>
        <v>0</v>
      </c>
      <c r="E20" s="55"/>
      <c r="G20" s="8"/>
      <c r="H20" s="9" t="s">
        <v>21</v>
      </c>
      <c r="I20" s="10">
        <v>3</v>
      </c>
      <c r="J20" s="11">
        <f t="shared" si="1"/>
        <v>0</v>
      </c>
      <c r="K20" s="13"/>
    </row>
    <row r="21" spans="1:16" x14ac:dyDescent="0.2">
      <c r="A21" s="8"/>
      <c r="B21" s="9" t="s">
        <v>22</v>
      </c>
      <c r="C21" s="10">
        <v>18</v>
      </c>
      <c r="D21" s="11">
        <f t="shared" si="0"/>
        <v>0</v>
      </c>
      <c r="E21" s="13"/>
      <c r="G21" s="8"/>
      <c r="H21" s="9" t="s">
        <v>23</v>
      </c>
      <c r="I21" s="10">
        <v>1</v>
      </c>
      <c r="J21" s="11">
        <f t="shared" si="1"/>
        <v>0</v>
      </c>
      <c r="K21" s="13"/>
    </row>
    <row r="22" spans="1:16" x14ac:dyDescent="0.2">
      <c r="A22" s="8"/>
      <c r="B22" s="9" t="s">
        <v>24</v>
      </c>
      <c r="C22" s="10">
        <v>15</v>
      </c>
      <c r="D22" s="11">
        <f t="shared" si="0"/>
        <v>0</v>
      </c>
      <c r="E22" s="13"/>
      <c r="G22" s="8"/>
      <c r="H22" s="9" t="s">
        <v>25</v>
      </c>
      <c r="I22" s="10">
        <v>2</v>
      </c>
      <c r="J22" s="11">
        <f t="shared" si="1"/>
        <v>0</v>
      </c>
      <c r="K22" s="13"/>
    </row>
    <row r="23" spans="1:16" x14ac:dyDescent="0.2">
      <c r="A23" s="8"/>
      <c r="B23" s="9" t="s">
        <v>25</v>
      </c>
      <c r="C23" s="10">
        <v>2</v>
      </c>
      <c r="D23" s="11">
        <f t="shared" si="0"/>
        <v>0</v>
      </c>
      <c r="E23" s="13"/>
      <c r="G23" s="8"/>
      <c r="H23" s="145" t="s">
        <v>225</v>
      </c>
      <c r="I23" s="10">
        <v>7</v>
      </c>
      <c r="J23" s="11">
        <f t="shared" si="1"/>
        <v>0</v>
      </c>
      <c r="K23" s="13"/>
    </row>
    <row r="24" spans="1:16" x14ac:dyDescent="0.2">
      <c r="A24" s="8"/>
      <c r="B24" s="9" t="s">
        <v>26</v>
      </c>
      <c r="C24" s="10">
        <v>2</v>
      </c>
      <c r="D24" s="11">
        <f t="shared" si="0"/>
        <v>0</v>
      </c>
      <c r="E24" s="13"/>
      <c r="G24" s="8"/>
      <c r="H24" s="9" t="s">
        <v>27</v>
      </c>
      <c r="I24" s="10">
        <v>1</v>
      </c>
      <c r="J24" s="11">
        <f t="shared" si="1"/>
        <v>0</v>
      </c>
      <c r="K24" s="13"/>
    </row>
    <row r="25" spans="1:16" x14ac:dyDescent="0.2">
      <c r="A25" s="8"/>
      <c r="B25" s="9" t="s">
        <v>28</v>
      </c>
      <c r="C25" s="10">
        <v>3</v>
      </c>
      <c r="D25" s="11">
        <f t="shared" si="0"/>
        <v>0</v>
      </c>
      <c r="E25" s="13"/>
      <c r="G25" s="8"/>
      <c r="H25" s="9" t="s">
        <v>29</v>
      </c>
      <c r="I25" s="10">
        <v>2</v>
      </c>
      <c r="J25" s="11">
        <f t="shared" si="1"/>
        <v>0</v>
      </c>
      <c r="K25" s="13"/>
    </row>
    <row r="26" spans="1:16" x14ac:dyDescent="0.2">
      <c r="A26" s="8"/>
      <c r="B26" s="9" t="s">
        <v>30</v>
      </c>
      <c r="C26" s="10">
        <v>20</v>
      </c>
      <c r="D26" s="11">
        <f t="shared" si="0"/>
        <v>0</v>
      </c>
      <c r="E26" s="13"/>
      <c r="G26" s="8"/>
      <c r="H26" s="9" t="s">
        <v>31</v>
      </c>
      <c r="I26" s="10">
        <v>15</v>
      </c>
      <c r="J26" s="11">
        <f t="shared" si="1"/>
        <v>0</v>
      </c>
      <c r="K26" s="13"/>
    </row>
    <row r="27" spans="1:16" x14ac:dyDescent="0.2">
      <c r="A27" s="8"/>
      <c r="B27" s="145" t="s">
        <v>32</v>
      </c>
      <c r="C27" s="10">
        <v>5</v>
      </c>
      <c r="D27" s="11">
        <f t="shared" si="0"/>
        <v>0</v>
      </c>
      <c r="E27" s="13"/>
      <c r="G27" s="8"/>
      <c r="H27" s="9" t="s">
        <v>33</v>
      </c>
      <c r="I27" s="10">
        <v>8</v>
      </c>
      <c r="J27" s="11">
        <f t="shared" si="1"/>
        <v>0</v>
      </c>
      <c r="K27" s="55"/>
    </row>
    <row r="28" spans="1:16" x14ac:dyDescent="0.2">
      <c r="A28" s="8"/>
      <c r="B28" s="9" t="s">
        <v>34</v>
      </c>
      <c r="C28" s="10">
        <v>10</v>
      </c>
      <c r="D28" s="11">
        <f t="shared" si="0"/>
        <v>0</v>
      </c>
      <c r="E28" s="13"/>
      <c r="G28" s="8"/>
      <c r="H28" s="9" t="s">
        <v>35</v>
      </c>
      <c r="I28" s="10">
        <v>7</v>
      </c>
      <c r="J28" s="11">
        <f t="shared" si="1"/>
        <v>0</v>
      </c>
      <c r="K28" s="13"/>
    </row>
    <row r="29" spans="1:16" x14ac:dyDescent="0.2">
      <c r="A29" s="8"/>
      <c r="B29" s="9" t="s">
        <v>36</v>
      </c>
      <c r="C29" s="10">
        <v>15</v>
      </c>
      <c r="D29" s="11">
        <f t="shared" si="0"/>
        <v>0</v>
      </c>
      <c r="E29" s="13"/>
      <c r="G29" s="8"/>
      <c r="H29" s="145" t="s">
        <v>226</v>
      </c>
      <c r="I29" s="10">
        <v>4</v>
      </c>
      <c r="J29" s="11">
        <f t="shared" si="1"/>
        <v>0</v>
      </c>
      <c r="K29" s="13"/>
    </row>
    <row r="30" spans="1:16" x14ac:dyDescent="0.2">
      <c r="A30" s="8"/>
      <c r="B30" s="9" t="s">
        <v>37</v>
      </c>
      <c r="C30" s="10">
        <v>5</v>
      </c>
      <c r="D30" s="11">
        <f t="shared" si="0"/>
        <v>0</v>
      </c>
      <c r="E30" s="13"/>
      <c r="G30" s="8"/>
      <c r="H30" s="145" t="s">
        <v>227</v>
      </c>
      <c r="I30" s="10">
        <v>1</v>
      </c>
      <c r="J30" s="11">
        <f t="shared" si="1"/>
        <v>0</v>
      </c>
      <c r="K30" s="13"/>
    </row>
    <row r="31" spans="1:16" x14ac:dyDescent="0.2">
      <c r="A31" s="8"/>
      <c r="B31" s="9" t="s">
        <v>38</v>
      </c>
      <c r="C31" s="10">
        <v>4</v>
      </c>
      <c r="D31" s="11">
        <f t="shared" si="0"/>
        <v>0</v>
      </c>
      <c r="E31" s="13"/>
      <c r="G31" s="8"/>
      <c r="H31" s="9" t="s">
        <v>39</v>
      </c>
      <c r="I31" s="10">
        <v>2</v>
      </c>
      <c r="J31" s="11">
        <f t="shared" si="1"/>
        <v>0</v>
      </c>
      <c r="K31" s="13"/>
    </row>
    <row r="32" spans="1:16" x14ac:dyDescent="0.2">
      <c r="A32" s="8"/>
      <c r="B32" s="9" t="s">
        <v>40</v>
      </c>
      <c r="C32" s="10">
        <v>4</v>
      </c>
      <c r="D32" s="11">
        <f t="shared" si="0"/>
        <v>0</v>
      </c>
      <c r="E32" s="13"/>
      <c r="G32" s="8"/>
      <c r="H32" s="9" t="s">
        <v>41</v>
      </c>
      <c r="I32" s="10">
        <v>3</v>
      </c>
      <c r="J32" s="11">
        <f t="shared" si="1"/>
        <v>0</v>
      </c>
      <c r="K32" s="13"/>
    </row>
    <row r="33" spans="1:11" x14ac:dyDescent="0.2">
      <c r="A33" s="8"/>
      <c r="B33" s="9" t="s">
        <v>42</v>
      </c>
      <c r="C33" s="10">
        <v>12</v>
      </c>
      <c r="D33" s="11">
        <f t="shared" si="0"/>
        <v>0</v>
      </c>
      <c r="E33" s="13"/>
      <c r="G33" s="8"/>
      <c r="H33" s="9" t="s">
        <v>43</v>
      </c>
      <c r="I33" s="10">
        <v>4</v>
      </c>
      <c r="J33" s="11">
        <f t="shared" si="1"/>
        <v>0</v>
      </c>
      <c r="K33" s="13"/>
    </row>
    <row r="34" spans="1:11" x14ac:dyDescent="0.2">
      <c r="A34" s="8"/>
      <c r="B34" s="9" t="s">
        <v>44</v>
      </c>
      <c r="C34" s="10">
        <v>17</v>
      </c>
      <c r="D34" s="11">
        <f t="shared" si="0"/>
        <v>0</v>
      </c>
      <c r="E34" s="13"/>
      <c r="G34" s="8"/>
      <c r="H34" s="9" t="s">
        <v>45</v>
      </c>
      <c r="I34" s="10">
        <v>5</v>
      </c>
      <c r="J34" s="11">
        <f t="shared" si="1"/>
        <v>0</v>
      </c>
      <c r="K34" s="13"/>
    </row>
    <row r="35" spans="1:11" x14ac:dyDescent="0.2">
      <c r="A35" s="8"/>
      <c r="B35" s="9" t="s">
        <v>46</v>
      </c>
      <c r="C35" s="10">
        <v>12</v>
      </c>
      <c r="D35" s="11">
        <f t="shared" si="0"/>
        <v>0</v>
      </c>
      <c r="E35" s="13"/>
      <c r="G35" s="8"/>
      <c r="H35" s="9" t="s">
        <v>47</v>
      </c>
      <c r="I35" s="10">
        <v>6</v>
      </c>
      <c r="J35" s="11">
        <f t="shared" si="1"/>
        <v>0</v>
      </c>
      <c r="K35" s="13"/>
    </row>
    <row r="36" spans="1:11" x14ac:dyDescent="0.2">
      <c r="A36" s="8"/>
      <c r="B36" s="9" t="s">
        <v>48</v>
      </c>
      <c r="C36" s="10">
        <v>8</v>
      </c>
      <c r="D36" s="11">
        <f t="shared" si="0"/>
        <v>0</v>
      </c>
      <c r="E36" s="13"/>
      <c r="G36" s="8"/>
      <c r="H36" s="9" t="s">
        <v>49</v>
      </c>
      <c r="I36" s="10">
        <v>8</v>
      </c>
      <c r="J36" s="11">
        <f t="shared" si="1"/>
        <v>0</v>
      </c>
      <c r="K36" s="13"/>
    </row>
    <row r="37" spans="1:11" x14ac:dyDescent="0.2">
      <c r="A37" s="8"/>
      <c r="B37" s="9" t="s">
        <v>50</v>
      </c>
      <c r="C37" s="10">
        <v>4</v>
      </c>
      <c r="D37" s="11">
        <f t="shared" si="0"/>
        <v>0</v>
      </c>
      <c r="E37" s="13"/>
      <c r="G37" s="8"/>
      <c r="H37" s="9"/>
      <c r="I37" s="10"/>
      <c r="J37" s="11">
        <f t="shared" si="1"/>
        <v>0</v>
      </c>
      <c r="K37" s="13"/>
    </row>
    <row r="38" spans="1:11" x14ac:dyDescent="0.2">
      <c r="A38" s="8"/>
      <c r="B38" s="9" t="s">
        <v>51</v>
      </c>
      <c r="C38" s="10">
        <v>12</v>
      </c>
      <c r="D38" s="11">
        <f t="shared" si="0"/>
        <v>0</v>
      </c>
      <c r="E38" s="13"/>
      <c r="G38" s="8"/>
      <c r="H38" s="9"/>
      <c r="I38" s="10"/>
      <c r="J38" s="11">
        <f t="shared" si="1"/>
        <v>0</v>
      </c>
      <c r="K38" s="13"/>
    </row>
    <row r="39" spans="1:11" x14ac:dyDescent="0.2">
      <c r="A39" s="8"/>
      <c r="B39" s="9" t="s">
        <v>52</v>
      </c>
      <c r="C39" s="10">
        <v>6</v>
      </c>
      <c r="D39" s="11">
        <f t="shared" si="0"/>
        <v>0</v>
      </c>
      <c r="E39" s="13"/>
      <c r="G39" s="8"/>
      <c r="H39" s="9"/>
      <c r="I39" s="10"/>
      <c r="J39" s="11">
        <f t="shared" si="1"/>
        <v>0</v>
      </c>
      <c r="K39" s="13"/>
    </row>
    <row r="40" spans="1:11" x14ac:dyDescent="0.2">
      <c r="A40" s="8"/>
      <c r="B40" s="9" t="s">
        <v>53</v>
      </c>
      <c r="C40" s="10">
        <v>4</v>
      </c>
      <c r="D40" s="11">
        <f t="shared" si="0"/>
        <v>0</v>
      </c>
      <c r="E40" s="55"/>
      <c r="G40" s="8"/>
      <c r="H40" s="9"/>
      <c r="I40" s="10"/>
      <c r="J40" s="11">
        <f t="shared" si="1"/>
        <v>0</v>
      </c>
      <c r="K40" s="13"/>
    </row>
    <row r="41" spans="1:11" x14ac:dyDescent="0.2">
      <c r="A41" s="8"/>
      <c r="B41" s="9" t="s">
        <v>54</v>
      </c>
      <c r="C41" s="10">
        <v>4</v>
      </c>
      <c r="D41" s="11">
        <f t="shared" si="0"/>
        <v>0</v>
      </c>
      <c r="E41" s="13"/>
      <c r="G41" s="8"/>
      <c r="H41" s="9" t="s">
        <v>55</v>
      </c>
      <c r="I41" s="10">
        <v>1</v>
      </c>
      <c r="J41" s="11">
        <f t="shared" si="1"/>
        <v>0</v>
      </c>
      <c r="K41" s="13"/>
    </row>
    <row r="42" spans="1:11" x14ac:dyDescent="0.2">
      <c r="A42" s="8"/>
      <c r="B42" s="9" t="s">
        <v>56</v>
      </c>
      <c r="C42" s="10">
        <v>4</v>
      </c>
      <c r="D42" s="11">
        <f t="shared" si="0"/>
        <v>0</v>
      </c>
      <c r="E42" s="13"/>
      <c r="G42" s="50"/>
      <c r="H42" s="44" t="s">
        <v>57</v>
      </c>
      <c r="I42" s="45">
        <v>1.5</v>
      </c>
      <c r="J42" s="11">
        <f t="shared" si="1"/>
        <v>0</v>
      </c>
      <c r="K42" s="13"/>
    </row>
    <row r="43" spans="1:11" x14ac:dyDescent="0.2">
      <c r="A43" s="8"/>
      <c r="B43" s="9" t="s">
        <v>58</v>
      </c>
      <c r="C43" s="10">
        <v>2</v>
      </c>
      <c r="D43" s="11">
        <f t="shared" si="0"/>
        <v>0</v>
      </c>
      <c r="E43" s="13"/>
      <c r="G43" s="59" t="s">
        <v>59</v>
      </c>
      <c r="H43" s="60"/>
      <c r="I43" s="61"/>
      <c r="J43" s="42">
        <f>SUM(J15:J42)</f>
        <v>0</v>
      </c>
      <c r="K43" s="11"/>
    </row>
    <row r="44" spans="1:11" x14ac:dyDescent="0.2">
      <c r="A44" s="8"/>
      <c r="B44" s="9" t="s">
        <v>60</v>
      </c>
      <c r="C44" s="10">
        <v>4</v>
      </c>
      <c r="D44" s="11">
        <f t="shared" si="0"/>
        <v>0</v>
      </c>
      <c r="E44" s="13"/>
    </row>
    <row r="45" spans="1:11" x14ac:dyDescent="0.2">
      <c r="A45" s="8"/>
      <c r="B45" s="9" t="s">
        <v>61</v>
      </c>
      <c r="C45" s="10">
        <v>2</v>
      </c>
      <c r="D45" s="11">
        <f t="shared" si="0"/>
        <v>0</v>
      </c>
      <c r="E45" s="13"/>
      <c r="G45" s="66" t="s">
        <v>62</v>
      </c>
      <c r="H45" s="67"/>
      <c r="I45" s="67"/>
      <c r="J45" s="67"/>
      <c r="K45" s="68"/>
    </row>
    <row r="46" spans="1:11" x14ac:dyDescent="0.2">
      <c r="A46" s="8"/>
      <c r="B46" s="9" t="s">
        <v>63</v>
      </c>
      <c r="C46" s="10">
        <v>3</v>
      </c>
      <c r="D46" s="11">
        <f t="shared" si="0"/>
        <v>0</v>
      </c>
      <c r="E46" s="13"/>
      <c r="G46" s="35" t="s">
        <v>5</v>
      </c>
      <c r="H46" s="36" t="s">
        <v>6</v>
      </c>
      <c r="I46" s="35" t="s">
        <v>7</v>
      </c>
      <c r="J46" s="37" t="s">
        <v>8</v>
      </c>
      <c r="K46" s="37" t="s">
        <v>9</v>
      </c>
    </row>
    <row r="47" spans="1:11" x14ac:dyDescent="0.2">
      <c r="A47" s="8"/>
      <c r="B47" s="9" t="s">
        <v>64</v>
      </c>
      <c r="C47" s="10">
        <v>4</v>
      </c>
      <c r="D47" s="11">
        <f t="shared" si="0"/>
        <v>0</v>
      </c>
      <c r="E47" s="13"/>
      <c r="G47" s="14"/>
      <c r="H47" s="9" t="s">
        <v>65</v>
      </c>
      <c r="I47" s="10">
        <v>2</v>
      </c>
      <c r="J47" s="11">
        <f t="shared" ref="J47:J57" si="2">I47*G47</f>
        <v>0</v>
      </c>
      <c r="K47" s="13"/>
    </row>
    <row r="48" spans="1:11" x14ac:dyDescent="0.2">
      <c r="A48" s="8"/>
      <c r="B48" s="9" t="s">
        <v>66</v>
      </c>
      <c r="C48" s="10">
        <v>3</v>
      </c>
      <c r="D48" s="11">
        <f t="shared" si="0"/>
        <v>0</v>
      </c>
      <c r="E48" s="13"/>
      <c r="G48" s="14"/>
      <c r="H48" s="9" t="s">
        <v>67</v>
      </c>
      <c r="I48" s="10">
        <v>2</v>
      </c>
      <c r="J48" s="11">
        <f t="shared" si="2"/>
        <v>0</v>
      </c>
      <c r="K48" s="13"/>
    </row>
    <row r="49" spans="1:11" x14ac:dyDescent="0.2">
      <c r="A49" s="8"/>
      <c r="B49" s="9" t="s">
        <v>43</v>
      </c>
      <c r="C49" s="10">
        <v>4</v>
      </c>
      <c r="D49" s="11">
        <f t="shared" si="0"/>
        <v>0</v>
      </c>
      <c r="E49" s="13"/>
      <c r="G49" s="14"/>
      <c r="H49" s="9" t="s">
        <v>68</v>
      </c>
      <c r="I49" s="10">
        <v>4</v>
      </c>
      <c r="J49" s="11">
        <f t="shared" si="2"/>
        <v>0</v>
      </c>
      <c r="K49" s="13"/>
    </row>
    <row r="50" spans="1:11" x14ac:dyDescent="0.2">
      <c r="A50" s="8"/>
      <c r="B50" s="9" t="s">
        <v>69</v>
      </c>
      <c r="C50" s="10">
        <v>5</v>
      </c>
      <c r="D50" s="11">
        <f t="shared" si="0"/>
        <v>0</v>
      </c>
      <c r="E50" s="13"/>
      <c r="G50" s="14"/>
      <c r="H50" s="9" t="s">
        <v>70</v>
      </c>
      <c r="I50" s="10">
        <v>2</v>
      </c>
      <c r="J50" s="11">
        <f t="shared" si="2"/>
        <v>0</v>
      </c>
      <c r="K50" s="13"/>
    </row>
    <row r="51" spans="1:11" x14ac:dyDescent="0.2">
      <c r="A51" s="8"/>
      <c r="B51" s="9" t="s">
        <v>207</v>
      </c>
      <c r="C51" s="10">
        <v>8</v>
      </c>
      <c r="D51" s="11">
        <f t="shared" si="0"/>
        <v>0</v>
      </c>
      <c r="E51" s="13"/>
      <c r="G51" s="14"/>
      <c r="H51" s="9" t="s">
        <v>66</v>
      </c>
      <c r="I51" s="10">
        <v>3</v>
      </c>
      <c r="J51" s="11">
        <f t="shared" si="2"/>
        <v>0</v>
      </c>
      <c r="K51" s="13"/>
    </row>
    <row r="52" spans="1:11" x14ac:dyDescent="0.2">
      <c r="A52" s="8"/>
      <c r="B52" s="9" t="s">
        <v>72</v>
      </c>
      <c r="C52" s="10">
        <v>10</v>
      </c>
      <c r="D52" s="11">
        <f t="shared" si="0"/>
        <v>0</v>
      </c>
      <c r="E52" s="13"/>
      <c r="G52" s="14"/>
      <c r="H52" s="9" t="s">
        <v>71</v>
      </c>
      <c r="I52" s="10">
        <v>2</v>
      </c>
      <c r="J52" s="11">
        <f t="shared" si="2"/>
        <v>0</v>
      </c>
      <c r="K52" s="13"/>
    </row>
    <row r="53" spans="1:11" x14ac:dyDescent="0.2">
      <c r="A53" s="8"/>
      <c r="B53" s="9" t="s">
        <v>74</v>
      </c>
      <c r="C53" s="10">
        <v>1</v>
      </c>
      <c r="D53" s="11">
        <f t="shared" si="0"/>
        <v>0</v>
      </c>
      <c r="E53" s="13"/>
      <c r="G53" s="14"/>
      <c r="H53" s="9" t="s">
        <v>73</v>
      </c>
      <c r="I53" s="10">
        <v>7</v>
      </c>
      <c r="J53" s="11">
        <f t="shared" si="2"/>
        <v>0</v>
      </c>
      <c r="K53" s="13"/>
    </row>
    <row r="54" spans="1:11" x14ac:dyDescent="0.2">
      <c r="A54" s="8"/>
      <c r="B54" s="9" t="s">
        <v>76</v>
      </c>
      <c r="C54" s="10">
        <v>8</v>
      </c>
      <c r="D54" s="11">
        <f t="shared" si="0"/>
        <v>0</v>
      </c>
      <c r="E54" s="13"/>
      <c r="G54" s="14"/>
      <c r="H54" s="9" t="s">
        <v>75</v>
      </c>
      <c r="I54" s="10">
        <v>2</v>
      </c>
      <c r="J54" s="11">
        <f t="shared" si="2"/>
        <v>0</v>
      </c>
      <c r="K54" s="13"/>
    </row>
    <row r="55" spans="1:11" x14ac:dyDescent="0.2">
      <c r="A55" s="8"/>
      <c r="C55" s="10"/>
      <c r="D55" s="11">
        <f>C55*A55</f>
        <v>0</v>
      </c>
      <c r="E55" s="13"/>
      <c r="G55" s="14"/>
      <c r="H55" s="9"/>
      <c r="I55" s="10"/>
      <c r="J55" s="11">
        <f t="shared" si="2"/>
        <v>0</v>
      </c>
      <c r="K55" s="13"/>
    </row>
    <row r="56" spans="1:11" x14ac:dyDescent="0.2">
      <c r="A56" s="8"/>
      <c r="B56" s="9" t="s">
        <v>77</v>
      </c>
      <c r="C56" s="10" t="s">
        <v>77</v>
      </c>
      <c r="D56" s="3"/>
      <c r="E56" s="13"/>
      <c r="G56" s="14"/>
      <c r="H56" s="9" t="s">
        <v>55</v>
      </c>
      <c r="I56" s="10">
        <v>1</v>
      </c>
      <c r="J56" s="11">
        <f t="shared" si="2"/>
        <v>0</v>
      </c>
      <c r="K56" s="13"/>
    </row>
    <row r="57" spans="1:11" x14ac:dyDescent="0.2">
      <c r="A57" s="8"/>
      <c r="B57" s="9" t="s">
        <v>55</v>
      </c>
      <c r="C57" s="10">
        <v>1</v>
      </c>
      <c r="D57" s="11">
        <f t="shared" si="0"/>
        <v>0</v>
      </c>
      <c r="E57" s="13"/>
      <c r="G57" s="43"/>
      <c r="H57" s="44" t="s">
        <v>57</v>
      </c>
      <c r="I57" s="45">
        <v>1.5</v>
      </c>
      <c r="J57" s="11">
        <f t="shared" si="2"/>
        <v>0</v>
      </c>
      <c r="K57" s="13"/>
    </row>
    <row r="58" spans="1:11" x14ac:dyDescent="0.2">
      <c r="A58" s="50"/>
      <c r="B58" s="44" t="s">
        <v>57</v>
      </c>
      <c r="C58" s="45">
        <v>1.5</v>
      </c>
      <c r="D58" s="11">
        <f t="shared" si="0"/>
        <v>0</v>
      </c>
      <c r="E58" s="13"/>
      <c r="G58" s="59" t="s">
        <v>78</v>
      </c>
      <c r="H58" s="60"/>
      <c r="I58" s="61"/>
      <c r="J58" s="42">
        <f>SUM(J47:J57)</f>
        <v>0</v>
      </c>
      <c r="K58" s="15"/>
    </row>
    <row r="59" spans="1:11" x14ac:dyDescent="0.2">
      <c r="A59" s="59" t="s">
        <v>79</v>
      </c>
      <c r="B59" s="60"/>
      <c r="C59" s="61"/>
      <c r="D59" s="42">
        <f>SUM(D15:D58)</f>
        <v>0</v>
      </c>
      <c r="E59" s="15"/>
      <c r="K59" s="3"/>
    </row>
    <row r="61" spans="1:11" x14ac:dyDescent="0.2">
      <c r="A61" s="66" t="s">
        <v>80</v>
      </c>
      <c r="B61" s="67"/>
      <c r="C61" s="67"/>
      <c r="D61" s="67"/>
      <c r="E61" s="68"/>
      <c r="G61" s="66" t="s">
        <v>81</v>
      </c>
      <c r="H61" s="67"/>
      <c r="I61" s="67"/>
      <c r="J61" s="67"/>
      <c r="K61" s="68"/>
    </row>
    <row r="62" spans="1:11" x14ac:dyDescent="0.2">
      <c r="A62" s="35" t="s">
        <v>5</v>
      </c>
      <c r="B62" s="38" t="s">
        <v>6</v>
      </c>
      <c r="C62" s="35" t="s">
        <v>7</v>
      </c>
      <c r="D62" s="37" t="s">
        <v>8</v>
      </c>
      <c r="E62" s="39" t="s">
        <v>82</v>
      </c>
      <c r="G62" s="35" t="s">
        <v>5</v>
      </c>
      <c r="H62" s="36" t="s">
        <v>6</v>
      </c>
      <c r="I62" s="35" t="s">
        <v>7</v>
      </c>
      <c r="J62" s="37" t="s">
        <v>8</v>
      </c>
      <c r="K62" s="37" t="s">
        <v>9</v>
      </c>
    </row>
    <row r="63" spans="1:11" x14ac:dyDescent="0.2">
      <c r="A63" s="14"/>
      <c r="B63" s="9" t="s">
        <v>83</v>
      </c>
      <c r="C63" s="10">
        <v>8</v>
      </c>
      <c r="D63" s="11">
        <f t="shared" ref="D63:D89" si="3">C63*A63</f>
        <v>0</v>
      </c>
      <c r="E63" s="13"/>
      <c r="G63" s="14"/>
      <c r="H63" s="9" t="s">
        <v>84</v>
      </c>
      <c r="I63" s="10">
        <v>1</v>
      </c>
      <c r="J63" s="11">
        <f t="shared" ref="J63:J96" si="4">I63*G63</f>
        <v>0</v>
      </c>
      <c r="K63" s="13"/>
    </row>
    <row r="64" spans="1:11" x14ac:dyDescent="0.2">
      <c r="A64" s="14"/>
      <c r="B64" s="9" t="s">
        <v>18</v>
      </c>
      <c r="C64" s="10">
        <v>1</v>
      </c>
      <c r="D64" s="11">
        <f t="shared" si="3"/>
        <v>0</v>
      </c>
      <c r="E64" s="13"/>
      <c r="G64" s="14"/>
      <c r="H64" s="9" t="s">
        <v>85</v>
      </c>
      <c r="I64" s="10">
        <v>1</v>
      </c>
      <c r="J64" s="11">
        <f t="shared" si="4"/>
        <v>0</v>
      </c>
      <c r="K64" s="13"/>
    </row>
    <row r="65" spans="1:11" x14ac:dyDescent="0.2">
      <c r="A65" s="14"/>
      <c r="B65" s="9" t="s">
        <v>86</v>
      </c>
      <c r="C65" s="10">
        <v>4</v>
      </c>
      <c r="D65" s="11">
        <f t="shared" si="3"/>
        <v>0</v>
      </c>
      <c r="E65" s="13"/>
      <c r="G65" s="14"/>
      <c r="H65" s="9" t="s">
        <v>87</v>
      </c>
      <c r="I65" s="10">
        <v>1</v>
      </c>
      <c r="J65" s="11">
        <f t="shared" si="4"/>
        <v>0</v>
      </c>
      <c r="K65" s="13"/>
    </row>
    <row r="66" spans="1:11" x14ac:dyDescent="0.2">
      <c r="A66" s="14"/>
      <c r="B66" s="9" t="s">
        <v>88</v>
      </c>
      <c r="C66" s="10">
        <v>12</v>
      </c>
      <c r="D66" s="11">
        <f t="shared" si="3"/>
        <v>0</v>
      </c>
      <c r="E66" s="13"/>
      <c r="G66" s="14"/>
      <c r="H66" s="9" t="s">
        <v>89</v>
      </c>
      <c r="I66" s="10">
        <v>2</v>
      </c>
      <c r="J66" s="11">
        <f t="shared" si="4"/>
        <v>0</v>
      </c>
      <c r="K66" s="13"/>
    </row>
    <row r="67" spans="1:11" x14ac:dyDescent="0.2">
      <c r="A67" s="14"/>
      <c r="B67" s="9" t="s">
        <v>90</v>
      </c>
      <c r="C67" s="10">
        <v>5</v>
      </c>
      <c r="D67" s="11">
        <f t="shared" si="3"/>
        <v>0</v>
      </c>
      <c r="E67" s="13"/>
      <c r="G67" s="14"/>
      <c r="H67" s="9" t="s">
        <v>91</v>
      </c>
      <c r="I67" s="10">
        <v>5</v>
      </c>
      <c r="J67" s="11">
        <f t="shared" si="4"/>
        <v>0</v>
      </c>
      <c r="K67" s="13"/>
    </row>
    <row r="68" spans="1:11" x14ac:dyDescent="0.2">
      <c r="A68" s="14"/>
      <c r="B68" s="9" t="s">
        <v>65</v>
      </c>
      <c r="C68" s="10">
        <v>2</v>
      </c>
      <c r="D68" s="11">
        <f t="shared" si="3"/>
        <v>0</v>
      </c>
      <c r="E68" s="13"/>
      <c r="G68" s="14"/>
      <c r="H68" s="9" t="s">
        <v>92</v>
      </c>
      <c r="I68" s="10">
        <v>2</v>
      </c>
      <c r="J68" s="11">
        <f t="shared" si="4"/>
        <v>0</v>
      </c>
      <c r="K68" s="13"/>
    </row>
    <row r="69" spans="1:11" x14ac:dyDescent="0.2">
      <c r="A69" s="14"/>
      <c r="B69" s="9" t="s">
        <v>93</v>
      </c>
      <c r="C69" s="10">
        <v>1</v>
      </c>
      <c r="D69" s="11">
        <f t="shared" si="3"/>
        <v>0</v>
      </c>
      <c r="E69" s="13"/>
      <c r="G69" s="14"/>
      <c r="H69" s="9" t="s">
        <v>94</v>
      </c>
      <c r="I69" s="10">
        <v>4</v>
      </c>
      <c r="J69" s="11">
        <f t="shared" si="4"/>
        <v>0</v>
      </c>
      <c r="K69" s="13"/>
    </row>
    <row r="70" spans="1:11" x14ac:dyDescent="0.2">
      <c r="A70" s="14"/>
      <c r="B70" s="9" t="s">
        <v>95</v>
      </c>
      <c r="C70" s="10">
        <v>12</v>
      </c>
      <c r="D70" s="11">
        <f t="shared" si="3"/>
        <v>0</v>
      </c>
      <c r="E70" s="13"/>
      <c r="G70" s="14"/>
      <c r="H70" s="9" t="s">
        <v>96</v>
      </c>
      <c r="I70" s="10">
        <v>5</v>
      </c>
      <c r="J70" s="11">
        <f t="shared" si="4"/>
        <v>0</v>
      </c>
      <c r="K70" s="13"/>
    </row>
    <row r="71" spans="1:11" x14ac:dyDescent="0.2">
      <c r="A71" s="14"/>
      <c r="B71" s="9" t="s">
        <v>97</v>
      </c>
      <c r="C71" s="10">
        <v>17</v>
      </c>
      <c r="D71" s="11">
        <f t="shared" si="3"/>
        <v>0</v>
      </c>
      <c r="E71" s="13"/>
      <c r="G71" s="14"/>
      <c r="H71" s="9" t="s">
        <v>98</v>
      </c>
      <c r="I71" s="10">
        <v>2</v>
      </c>
      <c r="J71" s="11">
        <f t="shared" si="4"/>
        <v>0</v>
      </c>
      <c r="K71" s="13"/>
    </row>
    <row r="72" spans="1:11" x14ac:dyDescent="0.2">
      <c r="A72" s="14"/>
      <c r="B72" s="9" t="s">
        <v>99</v>
      </c>
      <c r="C72" s="10">
        <v>3</v>
      </c>
      <c r="D72" s="11">
        <f t="shared" si="3"/>
        <v>0</v>
      </c>
      <c r="E72" s="13"/>
      <c r="G72" s="14"/>
      <c r="H72" s="9" t="s">
        <v>100</v>
      </c>
      <c r="I72" s="10">
        <v>1</v>
      </c>
      <c r="J72" s="11">
        <f t="shared" si="4"/>
        <v>0</v>
      </c>
      <c r="K72" s="13"/>
    </row>
    <row r="73" spans="1:11" x14ac:dyDescent="0.2">
      <c r="A73" s="14"/>
      <c r="B73" s="9" t="s">
        <v>101</v>
      </c>
      <c r="C73" s="10">
        <v>3</v>
      </c>
      <c r="D73" s="11">
        <f t="shared" si="3"/>
        <v>0</v>
      </c>
      <c r="E73" s="13"/>
      <c r="G73" s="14"/>
      <c r="H73" s="9" t="s">
        <v>102</v>
      </c>
      <c r="I73" s="10">
        <v>1</v>
      </c>
      <c r="J73" s="11">
        <f t="shared" si="4"/>
        <v>0</v>
      </c>
      <c r="K73" s="13"/>
    </row>
    <row r="74" spans="1:11" x14ac:dyDescent="0.2">
      <c r="A74" s="14"/>
      <c r="B74" s="9" t="s">
        <v>48</v>
      </c>
      <c r="C74" s="10">
        <v>8</v>
      </c>
      <c r="D74" s="11">
        <f t="shared" si="3"/>
        <v>0</v>
      </c>
      <c r="E74" s="13"/>
      <c r="G74" s="14"/>
      <c r="H74" s="9" t="s">
        <v>219</v>
      </c>
      <c r="I74" s="10">
        <v>8</v>
      </c>
      <c r="J74" s="11">
        <f t="shared" si="4"/>
        <v>0</v>
      </c>
      <c r="K74" s="13"/>
    </row>
    <row r="75" spans="1:11" x14ac:dyDescent="0.2">
      <c r="A75" s="14"/>
      <c r="B75" s="9" t="s">
        <v>50</v>
      </c>
      <c r="C75" s="10">
        <v>4</v>
      </c>
      <c r="D75" s="11">
        <f t="shared" si="3"/>
        <v>0</v>
      </c>
      <c r="E75" s="13"/>
      <c r="G75" s="14"/>
      <c r="H75" s="9" t="s">
        <v>103</v>
      </c>
      <c r="I75" s="10">
        <v>2</v>
      </c>
      <c r="J75" s="11">
        <f t="shared" si="4"/>
        <v>0</v>
      </c>
      <c r="K75" s="13"/>
    </row>
    <row r="76" spans="1:11" x14ac:dyDescent="0.2">
      <c r="A76" s="14"/>
      <c r="B76" s="9" t="s">
        <v>58</v>
      </c>
      <c r="C76" s="10">
        <v>2</v>
      </c>
      <c r="D76" s="11">
        <f t="shared" si="3"/>
        <v>0</v>
      </c>
      <c r="E76" s="13"/>
      <c r="G76" s="14"/>
      <c r="H76" s="9" t="s">
        <v>104</v>
      </c>
      <c r="I76" s="8"/>
      <c r="J76" s="11">
        <f t="shared" si="4"/>
        <v>0</v>
      </c>
      <c r="K76" s="13"/>
    </row>
    <row r="77" spans="1:11" x14ac:dyDescent="0.2">
      <c r="A77" s="14"/>
      <c r="B77" s="9" t="s">
        <v>66</v>
      </c>
      <c r="C77" s="10">
        <v>3</v>
      </c>
      <c r="D77" s="11">
        <f t="shared" si="3"/>
        <v>0</v>
      </c>
      <c r="E77" s="13"/>
      <c r="G77" s="14"/>
      <c r="H77" s="9" t="s">
        <v>105</v>
      </c>
      <c r="I77" s="10">
        <v>2</v>
      </c>
      <c r="J77" s="11">
        <f t="shared" si="4"/>
        <v>0</v>
      </c>
      <c r="K77" s="13"/>
    </row>
    <row r="78" spans="1:11" x14ac:dyDescent="0.2">
      <c r="A78" s="14"/>
      <c r="B78" s="9" t="s">
        <v>43</v>
      </c>
      <c r="C78" s="10">
        <v>4</v>
      </c>
      <c r="D78" s="11">
        <f t="shared" si="3"/>
        <v>0</v>
      </c>
      <c r="E78" s="13"/>
      <c r="G78" s="14"/>
      <c r="H78" s="9" t="s">
        <v>106</v>
      </c>
      <c r="I78" s="10">
        <v>5</v>
      </c>
      <c r="J78" s="11">
        <f t="shared" si="4"/>
        <v>0</v>
      </c>
      <c r="K78" s="13"/>
    </row>
    <row r="79" spans="1:11" x14ac:dyDescent="0.2">
      <c r="A79" s="14"/>
      <c r="B79" s="9" t="s">
        <v>45</v>
      </c>
      <c r="C79" s="10">
        <v>5</v>
      </c>
      <c r="D79" s="11">
        <f t="shared" si="3"/>
        <v>0</v>
      </c>
      <c r="E79" s="13"/>
      <c r="G79" s="14"/>
      <c r="H79" s="9" t="s">
        <v>107</v>
      </c>
      <c r="I79" s="10">
        <v>4</v>
      </c>
      <c r="J79" s="11">
        <f t="shared" si="4"/>
        <v>0</v>
      </c>
      <c r="K79" s="13"/>
    </row>
    <row r="80" spans="1:11" x14ac:dyDescent="0.2">
      <c r="A80" s="14"/>
      <c r="B80" s="9" t="s">
        <v>47</v>
      </c>
      <c r="C80" s="10">
        <v>6</v>
      </c>
      <c r="D80" s="11">
        <f t="shared" si="3"/>
        <v>0</v>
      </c>
      <c r="E80" s="13"/>
      <c r="G80" s="14"/>
      <c r="H80" s="145" t="s">
        <v>228</v>
      </c>
      <c r="I80" s="10">
        <v>2</v>
      </c>
      <c r="J80" s="11">
        <f t="shared" si="4"/>
        <v>0</v>
      </c>
      <c r="K80" s="13"/>
    </row>
    <row r="81" spans="1:11" x14ac:dyDescent="0.2">
      <c r="A81" s="14"/>
      <c r="B81" s="9" t="s">
        <v>49</v>
      </c>
      <c r="C81" s="10">
        <v>8</v>
      </c>
      <c r="D81" s="11">
        <f t="shared" si="3"/>
        <v>0</v>
      </c>
      <c r="E81" s="13"/>
      <c r="G81" s="14"/>
      <c r="H81" s="9" t="s">
        <v>108</v>
      </c>
      <c r="I81" s="10">
        <v>4</v>
      </c>
      <c r="J81" s="11">
        <f t="shared" si="4"/>
        <v>0</v>
      </c>
      <c r="K81" s="13"/>
    </row>
    <row r="82" spans="1:11" x14ac:dyDescent="0.2">
      <c r="A82" s="14"/>
      <c r="B82" s="9" t="s">
        <v>109</v>
      </c>
      <c r="C82" s="10">
        <v>5</v>
      </c>
      <c r="D82" s="11">
        <f t="shared" si="3"/>
        <v>0</v>
      </c>
      <c r="E82" s="13"/>
      <c r="G82" s="14"/>
      <c r="H82" s="9" t="s">
        <v>110</v>
      </c>
      <c r="I82" s="10">
        <v>2</v>
      </c>
      <c r="J82" s="11">
        <f t="shared" si="4"/>
        <v>0</v>
      </c>
      <c r="K82" s="13"/>
    </row>
    <row r="83" spans="1:11" x14ac:dyDescent="0.2">
      <c r="A83" s="14"/>
      <c r="B83" s="9" t="s">
        <v>111</v>
      </c>
      <c r="C83" s="10">
        <v>14</v>
      </c>
      <c r="D83" s="11">
        <f t="shared" si="3"/>
        <v>0</v>
      </c>
      <c r="E83" s="13"/>
      <c r="G83" s="14"/>
      <c r="H83" s="9" t="s">
        <v>112</v>
      </c>
      <c r="I83" s="10">
        <v>10</v>
      </c>
      <c r="J83" s="11">
        <f t="shared" si="4"/>
        <v>0</v>
      </c>
      <c r="K83" s="13"/>
    </row>
    <row r="84" spans="1:11" x14ac:dyDescent="0.2">
      <c r="A84" s="14"/>
      <c r="B84" s="9"/>
      <c r="C84" s="10"/>
      <c r="D84" s="11">
        <f t="shared" si="3"/>
        <v>0</v>
      </c>
      <c r="E84" s="13"/>
      <c r="G84" s="14"/>
      <c r="H84" s="9" t="s">
        <v>113</v>
      </c>
      <c r="I84" s="10">
        <v>2</v>
      </c>
      <c r="J84" s="11">
        <f t="shared" si="4"/>
        <v>0</v>
      </c>
      <c r="K84" s="13"/>
    </row>
    <row r="85" spans="1:11" x14ac:dyDescent="0.2">
      <c r="A85" s="14"/>
      <c r="B85" s="9"/>
      <c r="C85" s="10"/>
      <c r="D85" s="11">
        <f t="shared" si="3"/>
        <v>0</v>
      </c>
      <c r="E85" s="13"/>
      <c r="G85" s="14"/>
      <c r="H85" s="9" t="s">
        <v>114</v>
      </c>
      <c r="I85" s="10">
        <v>1</v>
      </c>
      <c r="J85" s="11">
        <f t="shared" si="4"/>
        <v>0</v>
      </c>
      <c r="K85" s="13"/>
    </row>
    <row r="86" spans="1:11" x14ac:dyDescent="0.2">
      <c r="A86" s="14"/>
      <c r="B86" s="9"/>
      <c r="C86" s="10"/>
      <c r="D86" s="11">
        <f t="shared" si="3"/>
        <v>0</v>
      </c>
      <c r="E86" s="13"/>
      <c r="G86" s="14"/>
      <c r="H86" s="9" t="s">
        <v>115</v>
      </c>
      <c r="I86" s="10">
        <v>8</v>
      </c>
      <c r="J86" s="11">
        <f t="shared" si="4"/>
        <v>0</v>
      </c>
      <c r="K86" s="13"/>
    </row>
    <row r="87" spans="1:11" x14ac:dyDescent="0.2">
      <c r="A87" s="14"/>
      <c r="B87" s="9"/>
      <c r="C87" s="10"/>
      <c r="D87" s="11">
        <f t="shared" si="3"/>
        <v>0</v>
      </c>
      <c r="E87" s="13"/>
      <c r="G87" s="14"/>
      <c r="H87" s="9" t="s">
        <v>116</v>
      </c>
      <c r="I87" s="10">
        <v>3</v>
      </c>
      <c r="J87" s="11">
        <f t="shared" si="4"/>
        <v>0</v>
      </c>
      <c r="K87" s="13"/>
    </row>
    <row r="88" spans="1:11" x14ac:dyDescent="0.2">
      <c r="A88" s="14"/>
      <c r="B88" s="9" t="s">
        <v>55</v>
      </c>
      <c r="C88" s="10">
        <v>1</v>
      </c>
      <c r="D88" s="11">
        <f t="shared" si="3"/>
        <v>0</v>
      </c>
      <c r="E88" s="16"/>
      <c r="G88" s="14"/>
      <c r="H88" s="9" t="s">
        <v>117</v>
      </c>
      <c r="I88" s="10">
        <v>4</v>
      </c>
      <c r="J88" s="11">
        <f t="shared" si="4"/>
        <v>0</v>
      </c>
      <c r="K88" s="13"/>
    </row>
    <row r="89" spans="1:11" x14ac:dyDescent="0.2">
      <c r="A89" s="43"/>
      <c r="B89" s="44" t="s">
        <v>57</v>
      </c>
      <c r="C89" s="45">
        <v>1.5</v>
      </c>
      <c r="D89" s="47">
        <f t="shared" si="3"/>
        <v>0</v>
      </c>
      <c r="E89" s="16"/>
      <c r="G89" s="14"/>
      <c r="H89" s="9" t="s">
        <v>118</v>
      </c>
      <c r="I89" s="10">
        <v>1</v>
      </c>
      <c r="J89" s="11">
        <f t="shared" si="4"/>
        <v>0</v>
      </c>
      <c r="K89" s="13"/>
    </row>
    <row r="90" spans="1:11" x14ac:dyDescent="0.2">
      <c r="A90" s="59" t="s">
        <v>119</v>
      </c>
      <c r="B90" s="60"/>
      <c r="C90" s="61"/>
      <c r="D90" s="48">
        <f>SUM(D63:D89)</f>
        <v>0</v>
      </c>
      <c r="E90" s="46"/>
      <c r="G90" s="14"/>
      <c r="H90" s="9" t="s">
        <v>120</v>
      </c>
      <c r="I90" s="10">
        <v>2</v>
      </c>
      <c r="J90" s="11">
        <f t="shared" si="4"/>
        <v>0</v>
      </c>
      <c r="K90" s="13"/>
    </row>
    <row r="91" spans="1:11" x14ac:dyDescent="0.2">
      <c r="A91" s="3"/>
      <c r="B91" s="3"/>
      <c r="C91" s="17"/>
      <c r="D91" s="3"/>
      <c r="E91" s="3"/>
      <c r="G91" s="14"/>
      <c r="H91" s="9"/>
      <c r="I91" s="10"/>
      <c r="J91" s="11">
        <f t="shared" si="4"/>
        <v>0</v>
      </c>
      <c r="K91" s="13"/>
    </row>
    <row r="92" spans="1:11" x14ac:dyDescent="0.2">
      <c r="A92" s="66" t="s">
        <v>121</v>
      </c>
      <c r="B92" s="67"/>
      <c r="C92" s="67"/>
      <c r="D92" s="67"/>
      <c r="E92" s="68"/>
      <c r="G92" s="14"/>
      <c r="H92" s="9"/>
      <c r="I92" s="10"/>
      <c r="J92" s="11">
        <f t="shared" si="4"/>
        <v>0</v>
      </c>
      <c r="K92" s="13"/>
    </row>
    <row r="93" spans="1:11" x14ac:dyDescent="0.2">
      <c r="A93" s="35" t="s">
        <v>5</v>
      </c>
      <c r="B93" s="36" t="s">
        <v>6</v>
      </c>
      <c r="C93" s="35" t="s">
        <v>7</v>
      </c>
      <c r="D93" s="37" t="s">
        <v>8</v>
      </c>
      <c r="E93" s="37" t="s">
        <v>9</v>
      </c>
      <c r="G93" s="14"/>
      <c r="H93" s="9"/>
      <c r="I93" s="10"/>
      <c r="J93" s="11">
        <f t="shared" si="4"/>
        <v>0</v>
      </c>
      <c r="K93" s="13"/>
    </row>
    <row r="94" spans="1:11" x14ac:dyDescent="0.2">
      <c r="A94" s="18"/>
      <c r="B94" s="9" t="s">
        <v>61</v>
      </c>
      <c r="C94" s="10">
        <v>2</v>
      </c>
      <c r="D94" s="11">
        <f t="shared" ref="D94:D117" si="5">C94*A94</f>
        <v>0</v>
      </c>
      <c r="E94" s="13"/>
      <c r="G94" s="14"/>
      <c r="H94" s="9"/>
      <c r="I94" s="10"/>
      <c r="J94" s="11">
        <f t="shared" si="4"/>
        <v>0</v>
      </c>
      <c r="K94" s="13"/>
    </row>
    <row r="95" spans="1:11" x14ac:dyDescent="0.2">
      <c r="A95" s="18"/>
      <c r="B95" s="9" t="s">
        <v>122</v>
      </c>
      <c r="C95" s="10">
        <v>3</v>
      </c>
      <c r="D95" s="11">
        <f t="shared" si="5"/>
        <v>0</v>
      </c>
      <c r="E95" s="13"/>
      <c r="G95" s="14"/>
      <c r="H95" s="9" t="s">
        <v>55</v>
      </c>
      <c r="I95" s="10">
        <v>1</v>
      </c>
      <c r="J95" s="11">
        <f t="shared" si="4"/>
        <v>0</v>
      </c>
      <c r="K95" s="13"/>
    </row>
    <row r="96" spans="1:11" x14ac:dyDescent="0.2">
      <c r="A96" s="18"/>
      <c r="B96" s="9" t="s">
        <v>123</v>
      </c>
      <c r="C96" s="10">
        <v>3</v>
      </c>
      <c r="D96" s="11">
        <f t="shared" si="5"/>
        <v>0</v>
      </c>
      <c r="E96" s="13"/>
      <c r="G96" s="14"/>
      <c r="H96" s="9" t="s">
        <v>57</v>
      </c>
      <c r="I96" s="10">
        <v>1.5</v>
      </c>
      <c r="J96" s="11">
        <f t="shared" si="4"/>
        <v>0</v>
      </c>
      <c r="K96" s="13"/>
    </row>
    <row r="97" spans="1:11" x14ac:dyDescent="0.2">
      <c r="A97" s="18"/>
      <c r="B97" s="9" t="s">
        <v>124</v>
      </c>
      <c r="C97" s="10">
        <v>2</v>
      </c>
      <c r="D97" s="11">
        <f t="shared" si="5"/>
        <v>0</v>
      </c>
      <c r="E97" s="13"/>
      <c r="G97" s="58" t="s">
        <v>125</v>
      </c>
      <c r="H97" s="58"/>
      <c r="I97" s="58"/>
      <c r="J97" s="11">
        <f>SUM(J63:J96)</f>
        <v>0</v>
      </c>
      <c r="K97" s="11"/>
    </row>
    <row r="98" spans="1:11" x14ac:dyDescent="0.2">
      <c r="A98" s="18"/>
      <c r="B98" s="9" t="s">
        <v>126</v>
      </c>
      <c r="C98" s="10">
        <v>4</v>
      </c>
      <c r="D98" s="11">
        <f t="shared" si="5"/>
        <v>0</v>
      </c>
      <c r="E98" s="13"/>
      <c r="G98" s="3"/>
      <c r="H98" s="3"/>
      <c r="I98" s="17"/>
      <c r="J98" s="3"/>
      <c r="K98" s="3"/>
    </row>
    <row r="99" spans="1:11" x14ac:dyDescent="0.2">
      <c r="A99" s="18"/>
      <c r="B99" s="9" t="s">
        <v>127</v>
      </c>
      <c r="C99" s="10">
        <v>5</v>
      </c>
      <c r="D99" s="11">
        <f t="shared" si="5"/>
        <v>0</v>
      </c>
      <c r="E99" s="13"/>
      <c r="G99" s="3"/>
      <c r="H99" s="3"/>
      <c r="I99" s="17"/>
      <c r="J99" s="3"/>
      <c r="K99" s="3"/>
    </row>
    <row r="100" spans="1:11" x14ac:dyDescent="0.2">
      <c r="A100" s="18"/>
      <c r="B100" s="9" t="s">
        <v>128</v>
      </c>
      <c r="C100" s="10">
        <v>6</v>
      </c>
      <c r="D100" s="11">
        <f t="shared" si="5"/>
        <v>0</v>
      </c>
      <c r="E100" s="13"/>
      <c r="G100" s="3"/>
      <c r="H100" s="3"/>
      <c r="I100" s="17"/>
      <c r="J100" s="3"/>
      <c r="K100" s="3"/>
    </row>
    <row r="101" spans="1:11" x14ac:dyDescent="0.2">
      <c r="A101" s="18"/>
      <c r="B101" s="9" t="s">
        <v>129</v>
      </c>
      <c r="C101" s="10">
        <v>8</v>
      </c>
      <c r="D101" s="11">
        <f t="shared" si="5"/>
        <v>0</v>
      </c>
      <c r="E101" s="13"/>
      <c r="G101" s="3"/>
      <c r="H101" s="3"/>
      <c r="I101" s="17"/>
      <c r="J101" s="3"/>
      <c r="K101" s="3"/>
    </row>
    <row r="102" spans="1:11" x14ac:dyDescent="0.2">
      <c r="A102" s="18"/>
      <c r="B102" s="9" t="s">
        <v>130</v>
      </c>
      <c r="C102" s="10">
        <v>15</v>
      </c>
      <c r="D102" s="11">
        <f t="shared" si="5"/>
        <v>0</v>
      </c>
      <c r="E102" s="13"/>
      <c r="G102" s="3"/>
      <c r="H102" s="3"/>
      <c r="I102" s="17"/>
      <c r="J102" s="3"/>
      <c r="K102" s="3"/>
    </row>
    <row r="103" spans="1:11" x14ac:dyDescent="0.2">
      <c r="A103" s="18"/>
      <c r="B103" s="9" t="s">
        <v>131</v>
      </c>
      <c r="C103" s="10">
        <v>10</v>
      </c>
      <c r="D103" s="11">
        <f t="shared" si="5"/>
        <v>0</v>
      </c>
      <c r="E103" s="13"/>
      <c r="G103" s="3"/>
      <c r="H103" s="3"/>
      <c r="I103" s="17"/>
      <c r="J103" s="3"/>
      <c r="K103" s="3"/>
    </row>
    <row r="104" spans="1:11" x14ac:dyDescent="0.2">
      <c r="A104" s="18"/>
      <c r="B104" s="9" t="s">
        <v>132</v>
      </c>
      <c r="C104" s="10">
        <v>12</v>
      </c>
      <c r="D104" s="11">
        <f t="shared" si="5"/>
        <v>0</v>
      </c>
      <c r="E104" s="13"/>
      <c r="G104" s="3"/>
      <c r="H104" s="3"/>
      <c r="I104" s="17"/>
      <c r="J104" s="3"/>
      <c r="K104" s="3"/>
    </row>
    <row r="105" spans="1:11" x14ac:dyDescent="0.2">
      <c r="A105" s="18"/>
      <c r="B105" s="9" t="s">
        <v>32</v>
      </c>
      <c r="C105" s="10">
        <v>5</v>
      </c>
      <c r="D105" s="11">
        <f t="shared" si="5"/>
        <v>0</v>
      </c>
      <c r="E105" s="13"/>
      <c r="G105" s="3"/>
      <c r="H105" s="3"/>
      <c r="I105" s="17"/>
      <c r="J105" s="3"/>
      <c r="K105" s="3"/>
    </row>
    <row r="106" spans="1:11" x14ac:dyDescent="0.2">
      <c r="A106" s="18"/>
      <c r="B106" s="9" t="s">
        <v>133</v>
      </c>
      <c r="C106" s="10">
        <v>4</v>
      </c>
      <c r="D106" s="11">
        <f t="shared" si="5"/>
        <v>0</v>
      </c>
      <c r="E106" s="13"/>
      <c r="G106" s="3"/>
      <c r="H106" s="3"/>
      <c r="I106" s="17"/>
      <c r="J106" s="3"/>
      <c r="K106" s="3"/>
    </row>
    <row r="107" spans="1:11" x14ac:dyDescent="0.2">
      <c r="A107" s="18"/>
      <c r="B107" s="9" t="s">
        <v>41</v>
      </c>
      <c r="C107" s="10">
        <v>3</v>
      </c>
      <c r="D107" s="11">
        <f t="shared" si="5"/>
        <v>0</v>
      </c>
      <c r="E107" s="13"/>
      <c r="G107" s="3"/>
      <c r="H107" s="3"/>
      <c r="I107" s="17"/>
      <c r="J107" s="3"/>
      <c r="K107" s="3"/>
    </row>
    <row r="108" spans="1:11" x14ac:dyDescent="0.2">
      <c r="A108" s="18"/>
      <c r="B108" s="9" t="s">
        <v>23</v>
      </c>
      <c r="C108" s="10">
        <v>1</v>
      </c>
      <c r="D108" s="11">
        <f t="shared" si="5"/>
        <v>0</v>
      </c>
      <c r="E108" s="13"/>
      <c r="G108" s="3"/>
      <c r="H108" s="3"/>
      <c r="I108" s="17"/>
      <c r="J108" s="3"/>
      <c r="K108" s="3"/>
    </row>
    <row r="109" spans="1:11" x14ac:dyDescent="0.2">
      <c r="A109" s="18"/>
      <c r="B109" s="9" t="s">
        <v>25</v>
      </c>
      <c r="C109" s="10">
        <v>2</v>
      </c>
      <c r="D109" s="11">
        <f t="shared" si="5"/>
        <v>0</v>
      </c>
      <c r="E109" s="13"/>
      <c r="G109" s="3"/>
      <c r="H109" s="3"/>
      <c r="I109" s="17"/>
      <c r="J109" s="3"/>
      <c r="K109" s="3"/>
    </row>
    <row r="110" spans="1:11" x14ac:dyDescent="0.2">
      <c r="A110" s="18"/>
      <c r="B110" s="9"/>
      <c r="C110" s="10"/>
      <c r="D110" s="11">
        <f t="shared" si="5"/>
        <v>0</v>
      </c>
      <c r="E110" s="13"/>
      <c r="G110" s="3"/>
      <c r="H110" s="3"/>
      <c r="I110" s="17"/>
      <c r="J110" s="3"/>
      <c r="K110" s="3"/>
    </row>
    <row r="111" spans="1:11" x14ac:dyDescent="0.2">
      <c r="A111" s="18"/>
      <c r="B111" s="9"/>
      <c r="C111" s="10"/>
      <c r="D111" s="11">
        <f t="shared" si="5"/>
        <v>0</v>
      </c>
      <c r="E111" s="13"/>
      <c r="G111" s="3"/>
      <c r="H111" s="3"/>
      <c r="I111" s="17"/>
      <c r="J111" s="3"/>
      <c r="K111" s="3"/>
    </row>
    <row r="112" spans="1:11" x14ac:dyDescent="0.2">
      <c r="A112" s="18"/>
      <c r="B112" s="9" t="s">
        <v>77</v>
      </c>
      <c r="C112" s="10" t="s">
        <v>77</v>
      </c>
      <c r="D112" s="11"/>
      <c r="E112" s="13"/>
      <c r="G112" s="3"/>
      <c r="H112" s="3"/>
      <c r="I112" s="17"/>
      <c r="J112" s="3"/>
      <c r="K112" s="3"/>
    </row>
    <row r="113" spans="1:11" x14ac:dyDescent="0.2">
      <c r="A113" s="18"/>
      <c r="B113" s="9" t="s">
        <v>77</v>
      </c>
      <c r="C113" s="10" t="s">
        <v>77</v>
      </c>
      <c r="D113" s="11"/>
      <c r="E113" s="13"/>
      <c r="G113" s="3"/>
      <c r="H113" s="3"/>
      <c r="I113" s="17"/>
      <c r="J113" s="3"/>
      <c r="K113" s="3"/>
    </row>
    <row r="114" spans="1:11" x14ac:dyDescent="0.2">
      <c r="A114" s="18"/>
      <c r="B114" s="9" t="s">
        <v>77</v>
      </c>
      <c r="C114" s="10" t="s">
        <v>77</v>
      </c>
      <c r="D114" s="11"/>
      <c r="E114" s="13"/>
      <c r="G114" s="3"/>
      <c r="H114" s="3"/>
      <c r="I114" s="17"/>
      <c r="J114" s="3"/>
      <c r="K114" s="3"/>
    </row>
    <row r="115" spans="1:11" x14ac:dyDescent="0.2">
      <c r="A115" s="18"/>
      <c r="B115" s="9" t="s">
        <v>77</v>
      </c>
      <c r="C115" s="10" t="s">
        <v>77</v>
      </c>
      <c r="D115" s="11"/>
      <c r="E115" s="13"/>
      <c r="G115" s="3"/>
      <c r="H115" s="3"/>
      <c r="I115" s="17"/>
      <c r="J115" s="3"/>
      <c r="K115" s="3"/>
    </row>
    <row r="116" spans="1:11" x14ac:dyDescent="0.2">
      <c r="A116" s="18"/>
      <c r="B116" s="9" t="s">
        <v>55</v>
      </c>
      <c r="C116" s="10">
        <v>1</v>
      </c>
      <c r="D116" s="11">
        <f t="shared" si="5"/>
        <v>0</v>
      </c>
      <c r="E116" s="13"/>
      <c r="G116" s="3"/>
      <c r="H116" s="3"/>
      <c r="I116" s="17"/>
      <c r="J116" s="3"/>
      <c r="K116" s="3"/>
    </row>
    <row r="117" spans="1:11" x14ac:dyDescent="0.2">
      <c r="A117" s="19"/>
      <c r="B117" s="9" t="s">
        <v>57</v>
      </c>
      <c r="C117" s="10">
        <v>1.5</v>
      </c>
      <c r="D117" s="11">
        <f t="shared" si="5"/>
        <v>0</v>
      </c>
      <c r="E117" s="13"/>
      <c r="G117" s="3"/>
      <c r="H117" s="3"/>
      <c r="I117" s="17"/>
      <c r="J117" s="3"/>
      <c r="K117" s="3"/>
    </row>
    <row r="118" spans="1:11" x14ac:dyDescent="0.2">
      <c r="A118" s="58" t="s">
        <v>134</v>
      </c>
      <c r="B118" s="58"/>
      <c r="C118" s="58"/>
      <c r="D118" s="11">
        <f>SUM(D94:D117)</f>
        <v>0</v>
      </c>
      <c r="E118" s="20"/>
      <c r="G118" s="3"/>
      <c r="H118" s="3"/>
      <c r="I118" s="17"/>
      <c r="J118" s="3"/>
      <c r="K118" s="3"/>
    </row>
    <row r="119" spans="1:11" x14ac:dyDescent="0.2">
      <c r="G119" s="3"/>
      <c r="H119" s="3"/>
      <c r="I119" s="17"/>
      <c r="J119" s="3"/>
      <c r="K119" s="3"/>
    </row>
    <row r="120" spans="1:11" x14ac:dyDescent="0.2">
      <c r="G120" s="3"/>
      <c r="H120" s="3"/>
      <c r="I120" s="17"/>
      <c r="J120" s="3"/>
      <c r="K120" s="3"/>
    </row>
    <row r="121" spans="1:11" x14ac:dyDescent="0.2">
      <c r="G121" s="3"/>
      <c r="H121" s="3"/>
      <c r="I121" s="17"/>
      <c r="J121" s="3"/>
      <c r="K121" s="3"/>
    </row>
    <row r="122" spans="1:11" x14ac:dyDescent="0.2">
      <c r="A122" s="66" t="s">
        <v>135</v>
      </c>
      <c r="B122" s="67"/>
      <c r="C122" s="67"/>
      <c r="D122" s="67"/>
      <c r="E122" s="68"/>
      <c r="G122" s="66" t="s">
        <v>136</v>
      </c>
      <c r="H122" s="67"/>
      <c r="I122" s="67"/>
      <c r="J122" s="67"/>
      <c r="K122" s="68"/>
    </row>
    <row r="123" spans="1:11" x14ac:dyDescent="0.2">
      <c r="A123" s="35" t="s">
        <v>5</v>
      </c>
      <c r="B123" s="36" t="s">
        <v>6</v>
      </c>
      <c r="C123" s="35" t="s">
        <v>7</v>
      </c>
      <c r="D123" s="37" t="s">
        <v>8</v>
      </c>
      <c r="E123" s="37" t="s">
        <v>9</v>
      </c>
      <c r="F123" s="7"/>
      <c r="G123" s="35" t="s">
        <v>5</v>
      </c>
      <c r="H123" s="36" t="s">
        <v>6</v>
      </c>
      <c r="I123" s="35" t="s">
        <v>7</v>
      </c>
      <c r="J123" s="37" t="s">
        <v>8</v>
      </c>
      <c r="K123" s="37" t="s">
        <v>9</v>
      </c>
    </row>
    <row r="124" spans="1:11" x14ac:dyDescent="0.2">
      <c r="A124" s="14"/>
      <c r="B124" s="9" t="s">
        <v>137</v>
      </c>
      <c r="C124" s="10">
        <v>20</v>
      </c>
      <c r="D124" s="11">
        <f t="shared" ref="D124:D143" si="6">C124*A124</f>
        <v>0</v>
      </c>
      <c r="E124" s="13"/>
      <c r="G124" s="8"/>
      <c r="H124" s="9" t="s">
        <v>138</v>
      </c>
      <c r="I124" s="10">
        <v>1</v>
      </c>
      <c r="J124" s="11">
        <f t="shared" ref="J124:J148" si="7">I124*G124</f>
        <v>0</v>
      </c>
      <c r="K124" s="13"/>
    </row>
    <row r="125" spans="1:11" x14ac:dyDescent="0.2">
      <c r="A125" s="14"/>
      <c r="B125" s="9" t="s">
        <v>15</v>
      </c>
      <c r="C125" s="10">
        <v>10</v>
      </c>
      <c r="D125" s="11">
        <f t="shared" si="6"/>
        <v>0</v>
      </c>
      <c r="E125" s="13"/>
      <c r="G125" s="8"/>
      <c r="H125" s="9" t="s">
        <v>139</v>
      </c>
      <c r="I125" s="10">
        <v>6</v>
      </c>
      <c r="J125" s="11">
        <f t="shared" si="7"/>
        <v>0</v>
      </c>
      <c r="K125" s="13"/>
    </row>
    <row r="126" spans="1:11" x14ac:dyDescent="0.2">
      <c r="A126" s="14"/>
      <c r="B126" s="21" t="s">
        <v>229</v>
      </c>
      <c r="C126" s="10">
        <v>15</v>
      </c>
      <c r="D126" s="11">
        <f t="shared" si="6"/>
        <v>0</v>
      </c>
      <c r="E126" s="13"/>
      <c r="G126" s="8"/>
      <c r="H126" s="9" t="s">
        <v>140</v>
      </c>
      <c r="I126" s="10">
        <v>18</v>
      </c>
      <c r="J126" s="11">
        <f t="shared" si="7"/>
        <v>0</v>
      </c>
      <c r="K126" s="13"/>
    </row>
    <row r="127" spans="1:11" x14ac:dyDescent="0.2">
      <c r="A127" s="14"/>
      <c r="B127" s="9" t="s">
        <v>141</v>
      </c>
      <c r="C127" s="10">
        <v>3</v>
      </c>
      <c r="D127" s="11">
        <f t="shared" si="6"/>
        <v>0</v>
      </c>
      <c r="E127" s="13"/>
      <c r="G127" s="8"/>
      <c r="H127" s="9" t="s">
        <v>25</v>
      </c>
      <c r="I127" s="10">
        <v>2</v>
      </c>
      <c r="J127" s="11">
        <f t="shared" si="7"/>
        <v>0</v>
      </c>
      <c r="K127" s="13"/>
    </row>
    <row r="128" spans="1:11" x14ac:dyDescent="0.2">
      <c r="A128" s="14"/>
      <c r="B128" s="9" t="s">
        <v>142</v>
      </c>
      <c r="C128" s="10">
        <v>3</v>
      </c>
      <c r="D128" s="11">
        <f t="shared" si="6"/>
        <v>0</v>
      </c>
      <c r="E128" s="13"/>
      <c r="G128" s="8"/>
      <c r="H128" s="9" t="s">
        <v>124</v>
      </c>
      <c r="I128" s="10">
        <v>2</v>
      </c>
      <c r="J128" s="11">
        <f t="shared" si="7"/>
        <v>0</v>
      </c>
      <c r="K128" s="13"/>
    </row>
    <row r="129" spans="1:11" x14ac:dyDescent="0.2">
      <c r="A129" s="14"/>
      <c r="B129" s="9" t="s">
        <v>25</v>
      </c>
      <c r="C129" s="10">
        <v>2</v>
      </c>
      <c r="D129" s="11">
        <f t="shared" si="6"/>
        <v>0</v>
      </c>
      <c r="E129" s="13"/>
      <c r="G129" s="8"/>
      <c r="H129" s="9" t="s">
        <v>143</v>
      </c>
      <c r="I129" s="10">
        <v>5</v>
      </c>
      <c r="J129" s="11">
        <f t="shared" si="7"/>
        <v>0</v>
      </c>
      <c r="K129" s="13"/>
    </row>
    <row r="130" spans="1:11" x14ac:dyDescent="0.2">
      <c r="A130" s="14"/>
      <c r="B130" s="9" t="s">
        <v>144</v>
      </c>
      <c r="C130" s="10">
        <v>6</v>
      </c>
      <c r="D130" s="11">
        <f t="shared" si="6"/>
        <v>0</v>
      </c>
      <c r="E130" s="13"/>
      <c r="G130" s="8"/>
      <c r="H130" s="9" t="s">
        <v>145</v>
      </c>
      <c r="I130" s="10">
        <v>5</v>
      </c>
      <c r="J130" s="11">
        <f t="shared" si="7"/>
        <v>0</v>
      </c>
      <c r="K130" s="13"/>
    </row>
    <row r="131" spans="1:11" x14ac:dyDescent="0.2">
      <c r="A131" s="14"/>
      <c r="B131" s="9" t="s">
        <v>146</v>
      </c>
      <c r="C131" s="10">
        <v>7</v>
      </c>
      <c r="D131" s="11">
        <f t="shared" si="6"/>
        <v>0</v>
      </c>
      <c r="E131" s="13"/>
      <c r="G131" s="8"/>
      <c r="H131" s="9" t="s">
        <v>147</v>
      </c>
      <c r="I131" s="10">
        <v>4</v>
      </c>
      <c r="J131" s="11">
        <f t="shared" si="7"/>
        <v>0</v>
      </c>
      <c r="K131" s="13"/>
    </row>
    <row r="132" spans="1:11" x14ac:dyDescent="0.2">
      <c r="A132" s="14"/>
      <c r="B132" s="9" t="s">
        <v>148</v>
      </c>
      <c r="C132" s="10">
        <v>2</v>
      </c>
      <c r="D132" s="11">
        <f t="shared" si="6"/>
        <v>0</v>
      </c>
      <c r="E132" s="13"/>
      <c r="G132" s="8"/>
      <c r="H132" s="9" t="s">
        <v>149</v>
      </c>
      <c r="I132" s="10">
        <v>4</v>
      </c>
      <c r="J132" s="11">
        <f t="shared" si="7"/>
        <v>0</v>
      </c>
      <c r="K132" s="13"/>
    </row>
    <row r="133" spans="1:11" x14ac:dyDescent="0.2">
      <c r="A133" s="14"/>
      <c r="B133" s="9" t="s">
        <v>31</v>
      </c>
      <c r="C133" s="10">
        <v>15</v>
      </c>
      <c r="D133" s="11">
        <f t="shared" si="6"/>
        <v>0</v>
      </c>
      <c r="E133" s="13"/>
      <c r="G133" s="8"/>
      <c r="H133" s="9" t="s">
        <v>150</v>
      </c>
      <c r="I133" s="10">
        <v>5</v>
      </c>
      <c r="J133" s="11">
        <f t="shared" si="7"/>
        <v>0</v>
      </c>
      <c r="K133" s="13"/>
    </row>
    <row r="134" spans="1:11" x14ac:dyDescent="0.2">
      <c r="A134" s="14"/>
      <c r="B134" s="9" t="s">
        <v>151</v>
      </c>
      <c r="C134" s="10">
        <v>8</v>
      </c>
      <c r="D134" s="11">
        <f t="shared" si="6"/>
        <v>0</v>
      </c>
      <c r="E134" s="55"/>
      <c r="G134" s="56"/>
      <c r="H134" s="9" t="s">
        <v>152</v>
      </c>
      <c r="I134" s="10">
        <v>10</v>
      </c>
      <c r="J134" s="11">
        <f t="shared" si="7"/>
        <v>0</v>
      </c>
      <c r="K134" s="13"/>
    </row>
    <row r="135" spans="1:11" x14ac:dyDescent="0.2">
      <c r="A135" s="14"/>
      <c r="B135" s="9" t="s">
        <v>153</v>
      </c>
      <c r="C135" s="10">
        <v>1</v>
      </c>
      <c r="D135" s="11">
        <f t="shared" si="6"/>
        <v>0</v>
      </c>
      <c r="E135" s="13"/>
      <c r="G135" s="8"/>
      <c r="H135" s="9" t="s">
        <v>154</v>
      </c>
      <c r="I135" s="10">
        <v>2</v>
      </c>
      <c r="J135" s="11">
        <f t="shared" si="7"/>
        <v>0</v>
      </c>
      <c r="K135" s="13"/>
    </row>
    <row r="136" spans="1:11" x14ac:dyDescent="0.2">
      <c r="A136" s="14"/>
      <c r="B136" s="9" t="s">
        <v>39</v>
      </c>
      <c r="C136" s="10">
        <v>2</v>
      </c>
      <c r="D136" s="11">
        <f t="shared" si="6"/>
        <v>0</v>
      </c>
      <c r="E136" s="13"/>
      <c r="G136" s="8"/>
      <c r="H136" s="9" t="s">
        <v>155</v>
      </c>
      <c r="I136" s="10">
        <v>2</v>
      </c>
      <c r="J136" s="11">
        <f t="shared" si="7"/>
        <v>0</v>
      </c>
      <c r="K136" s="13"/>
    </row>
    <row r="137" spans="1:11" x14ac:dyDescent="0.2">
      <c r="A137" s="14"/>
      <c r="B137" s="9" t="s">
        <v>156</v>
      </c>
      <c r="C137" s="10">
        <v>3</v>
      </c>
      <c r="D137" s="11">
        <f t="shared" si="6"/>
        <v>0</v>
      </c>
      <c r="E137" s="13"/>
      <c r="G137" s="8"/>
      <c r="H137" s="9" t="s">
        <v>41</v>
      </c>
      <c r="I137" s="10">
        <v>3</v>
      </c>
      <c r="J137" s="11">
        <f t="shared" si="7"/>
        <v>0</v>
      </c>
      <c r="K137" s="13"/>
    </row>
    <row r="138" spans="1:11" x14ac:dyDescent="0.2">
      <c r="A138" s="14"/>
      <c r="B138" s="9"/>
      <c r="C138" s="10"/>
      <c r="D138" s="11">
        <f t="shared" si="6"/>
        <v>0</v>
      </c>
      <c r="E138" s="13"/>
      <c r="G138" s="8"/>
      <c r="H138" s="9" t="s">
        <v>43</v>
      </c>
      <c r="I138" s="10">
        <v>4</v>
      </c>
      <c r="J138" s="11">
        <f t="shared" si="7"/>
        <v>0</v>
      </c>
      <c r="K138" s="13"/>
    </row>
    <row r="139" spans="1:11" x14ac:dyDescent="0.2">
      <c r="A139" s="14"/>
      <c r="B139" s="9"/>
      <c r="C139" s="10"/>
      <c r="D139" s="11">
        <f t="shared" si="6"/>
        <v>0</v>
      </c>
      <c r="E139" s="13"/>
      <c r="G139" s="8"/>
      <c r="H139" s="9" t="s">
        <v>45</v>
      </c>
      <c r="I139" s="10">
        <v>5</v>
      </c>
      <c r="J139" s="11">
        <f t="shared" si="7"/>
        <v>0</v>
      </c>
      <c r="K139" s="13"/>
    </row>
    <row r="140" spans="1:11" x14ac:dyDescent="0.2">
      <c r="A140" s="14"/>
      <c r="B140" s="9"/>
      <c r="C140" s="10"/>
      <c r="D140" s="11">
        <f t="shared" si="6"/>
        <v>0</v>
      </c>
      <c r="E140" s="13"/>
      <c r="G140" s="8"/>
      <c r="H140" s="9" t="s">
        <v>47</v>
      </c>
      <c r="I140" s="10">
        <v>6</v>
      </c>
      <c r="J140" s="11">
        <f t="shared" si="7"/>
        <v>0</v>
      </c>
      <c r="K140" s="13"/>
    </row>
    <row r="141" spans="1:11" x14ac:dyDescent="0.2">
      <c r="A141" s="14"/>
      <c r="B141" s="9" t="s">
        <v>157</v>
      </c>
      <c r="C141" s="10">
        <v>6</v>
      </c>
      <c r="D141" s="11">
        <f t="shared" si="6"/>
        <v>0</v>
      </c>
      <c r="E141" s="13"/>
      <c r="G141" s="8"/>
      <c r="H141" s="9" t="s">
        <v>49</v>
      </c>
      <c r="I141" s="10">
        <v>8</v>
      </c>
      <c r="J141" s="11">
        <f t="shared" si="7"/>
        <v>0</v>
      </c>
      <c r="K141" s="13"/>
    </row>
    <row r="142" spans="1:11" x14ac:dyDescent="0.2">
      <c r="A142" s="14"/>
      <c r="B142" s="9" t="s">
        <v>55</v>
      </c>
      <c r="C142" s="10">
        <v>1</v>
      </c>
      <c r="D142" s="11">
        <f t="shared" si="6"/>
        <v>0</v>
      </c>
      <c r="E142" s="13"/>
      <c r="G142" s="8"/>
      <c r="H142" s="9" t="s">
        <v>158</v>
      </c>
      <c r="I142" s="10">
        <v>5</v>
      </c>
      <c r="J142" s="11">
        <f t="shared" si="7"/>
        <v>0</v>
      </c>
      <c r="K142" s="13"/>
    </row>
    <row r="143" spans="1:11" x14ac:dyDescent="0.2">
      <c r="A143" s="43"/>
      <c r="B143" s="44" t="s">
        <v>57</v>
      </c>
      <c r="C143" s="45">
        <v>1.5</v>
      </c>
      <c r="D143" s="11">
        <f t="shared" si="6"/>
        <v>0</v>
      </c>
      <c r="E143" s="13"/>
      <c r="G143" s="8"/>
      <c r="H143" s="9"/>
      <c r="I143" s="10"/>
      <c r="J143" s="11">
        <f t="shared" si="7"/>
        <v>0</v>
      </c>
      <c r="K143" s="13"/>
    </row>
    <row r="144" spans="1:11" x14ac:dyDescent="0.2">
      <c r="A144" s="59" t="s">
        <v>159</v>
      </c>
      <c r="B144" s="60" t="s">
        <v>77</v>
      </c>
      <c r="C144" s="61" t="s">
        <v>77</v>
      </c>
      <c r="D144" s="42">
        <f>SUM(D124:D143)</f>
        <v>0</v>
      </c>
      <c r="E144" s="20"/>
      <c r="G144" s="8"/>
      <c r="H144" s="9"/>
      <c r="I144" s="10"/>
      <c r="J144" s="11">
        <f t="shared" si="7"/>
        <v>0</v>
      </c>
      <c r="K144" s="13"/>
    </row>
    <row r="145" spans="1:11" x14ac:dyDescent="0.2">
      <c r="A145" s="3"/>
      <c r="B145" s="3"/>
      <c r="C145" s="17"/>
      <c r="D145" s="3"/>
      <c r="E145" s="3"/>
      <c r="G145" s="8"/>
      <c r="H145" s="9"/>
      <c r="I145" s="10"/>
      <c r="J145" s="11">
        <f t="shared" si="7"/>
        <v>0</v>
      </c>
      <c r="K145" s="13"/>
    </row>
    <row r="146" spans="1:11" x14ac:dyDescent="0.2">
      <c r="A146" s="3"/>
      <c r="B146" s="3"/>
      <c r="C146" s="17"/>
      <c r="D146" s="3"/>
      <c r="E146" s="3"/>
      <c r="G146" s="8"/>
      <c r="H146" s="9" t="s">
        <v>77</v>
      </c>
      <c r="I146" s="10"/>
      <c r="J146" s="11">
        <f t="shared" si="7"/>
        <v>0</v>
      </c>
      <c r="K146" s="13"/>
    </row>
    <row r="147" spans="1:11" x14ac:dyDescent="0.2">
      <c r="A147" s="3"/>
      <c r="B147" s="3"/>
      <c r="C147" s="17"/>
      <c r="D147" s="3"/>
      <c r="E147" s="3"/>
      <c r="G147" s="8"/>
      <c r="H147" s="9" t="s">
        <v>55</v>
      </c>
      <c r="I147" s="10">
        <v>1</v>
      </c>
      <c r="J147" s="11">
        <f t="shared" si="7"/>
        <v>0</v>
      </c>
      <c r="K147" s="13"/>
    </row>
    <row r="148" spans="1:11" x14ac:dyDescent="0.2">
      <c r="A148" s="3"/>
      <c r="B148" s="3"/>
      <c r="C148" s="17"/>
      <c r="D148" s="3"/>
      <c r="E148" s="3"/>
      <c r="G148" s="50"/>
      <c r="H148" s="44" t="s">
        <v>57</v>
      </c>
      <c r="I148" s="45">
        <v>1.5</v>
      </c>
      <c r="J148" s="11">
        <f t="shared" si="7"/>
        <v>0</v>
      </c>
      <c r="K148" s="13"/>
    </row>
    <row r="149" spans="1:11" x14ac:dyDescent="0.2">
      <c r="A149" s="3"/>
      <c r="B149" s="3"/>
      <c r="C149" s="17"/>
      <c r="D149" s="3"/>
      <c r="E149" s="3"/>
      <c r="G149" s="59" t="s">
        <v>160</v>
      </c>
      <c r="H149" s="60" t="s">
        <v>77</v>
      </c>
      <c r="I149" s="61" t="s">
        <v>77</v>
      </c>
      <c r="J149" s="42">
        <f>SUM(J124:J148)</f>
        <v>0</v>
      </c>
      <c r="K149" s="11"/>
    </row>
    <row r="150" spans="1:11" x14ac:dyDescent="0.2">
      <c r="G150" s="3"/>
      <c r="H150" s="3"/>
      <c r="I150" s="17"/>
      <c r="J150" s="3"/>
      <c r="K150" s="3"/>
    </row>
    <row r="151" spans="1:11" x14ac:dyDescent="0.2">
      <c r="A151" s="62" t="s">
        <v>161</v>
      </c>
      <c r="B151" s="63"/>
      <c r="C151" s="64" t="s">
        <v>162</v>
      </c>
      <c r="D151" s="40" t="s">
        <v>7</v>
      </c>
      <c r="E151" s="3"/>
      <c r="G151" s="3"/>
      <c r="H151" s="3"/>
      <c r="I151" s="17"/>
      <c r="J151" s="3"/>
      <c r="K151" s="3"/>
    </row>
    <row r="152" spans="1:11" x14ac:dyDescent="0.2">
      <c r="A152" s="41"/>
      <c r="B152" s="65" t="s">
        <v>163</v>
      </c>
      <c r="C152" s="65"/>
      <c r="D152" s="23">
        <f>summe_wohnzimmer</f>
        <v>0</v>
      </c>
      <c r="E152" s="3"/>
      <c r="G152" s="3"/>
      <c r="H152" s="3"/>
      <c r="I152" s="17"/>
      <c r="J152" s="3"/>
      <c r="K152" s="3"/>
    </row>
    <row r="153" spans="1:11" x14ac:dyDescent="0.2">
      <c r="A153" s="22"/>
      <c r="B153" s="57" t="s">
        <v>164</v>
      </c>
      <c r="C153" s="57"/>
      <c r="D153" s="23">
        <f>summe_keller_speicher</f>
        <v>0</v>
      </c>
      <c r="E153" s="3"/>
    </row>
    <row r="154" spans="1:11" x14ac:dyDescent="0.2">
      <c r="A154" s="22"/>
      <c r="B154" s="57" t="s">
        <v>165</v>
      </c>
      <c r="C154" s="57"/>
      <c r="D154" s="23">
        <f>summe_arbeitszimmer</f>
        <v>0</v>
      </c>
      <c r="E154" s="3"/>
    </row>
    <row r="155" spans="1:11" x14ac:dyDescent="0.2">
      <c r="A155" s="22"/>
      <c r="B155" s="57" t="s">
        <v>166</v>
      </c>
      <c r="C155" s="57"/>
      <c r="D155" s="23">
        <f>summe_kinderzimmer</f>
        <v>0</v>
      </c>
      <c r="E155" s="3"/>
    </row>
    <row r="156" spans="1:11" x14ac:dyDescent="0.2">
      <c r="A156" s="22"/>
      <c r="B156" s="57" t="s">
        <v>167</v>
      </c>
      <c r="C156" s="57"/>
      <c r="D156" s="23">
        <f>summe_esszimmer</f>
        <v>0</v>
      </c>
      <c r="E156" s="3"/>
    </row>
    <row r="157" spans="1:11" x14ac:dyDescent="0.2">
      <c r="A157" s="22"/>
      <c r="B157" s="57" t="s">
        <v>168</v>
      </c>
      <c r="C157" s="57"/>
      <c r="D157" s="23">
        <f>summe_schlafzimmer</f>
        <v>0</v>
      </c>
      <c r="E157" s="3"/>
    </row>
    <row r="158" spans="1:11" x14ac:dyDescent="0.2">
      <c r="A158" s="22"/>
      <c r="B158" s="57" t="s">
        <v>169</v>
      </c>
      <c r="C158" s="57"/>
      <c r="D158" s="23">
        <f>summe_kueche</f>
        <v>0</v>
      </c>
      <c r="E158" s="3"/>
      <c r="G158" s="3"/>
      <c r="H158" s="3"/>
      <c r="I158" s="17"/>
      <c r="J158" s="3"/>
    </row>
    <row r="159" spans="1:11" x14ac:dyDescent="0.2">
      <c r="A159" s="22"/>
      <c r="B159" s="57" t="s">
        <v>170</v>
      </c>
      <c r="C159" s="57"/>
      <c r="D159" s="23">
        <f>summe_bad</f>
        <v>0</v>
      </c>
      <c r="E159" s="3"/>
      <c r="G159" s="3"/>
      <c r="H159" s="3"/>
      <c r="I159" s="17"/>
      <c r="J159" s="3"/>
    </row>
    <row r="160" spans="1:11" x14ac:dyDescent="0.2">
      <c r="A160" s="22"/>
      <c r="B160" s="58" t="s">
        <v>171</v>
      </c>
      <c r="C160" s="58"/>
      <c r="D160" s="11">
        <f>SUM(D152:D159)</f>
        <v>0</v>
      </c>
      <c r="E160" s="3"/>
      <c r="G160" s="3"/>
      <c r="H160" s="3"/>
      <c r="I160" s="17"/>
      <c r="J160" s="3"/>
    </row>
  </sheetData>
  <mergeCells count="34">
    <mergeCell ref="A2:K2"/>
    <mergeCell ref="A6:E6"/>
    <mergeCell ref="A8:E8"/>
    <mergeCell ref="A11:K11"/>
    <mergeCell ref="A13:E13"/>
    <mergeCell ref="G13:K13"/>
    <mergeCell ref="M13:P15"/>
    <mergeCell ref="M4:P11"/>
    <mergeCell ref="A4:E4"/>
    <mergeCell ref="G4:K9"/>
    <mergeCell ref="A61:E61"/>
    <mergeCell ref="G61:K61"/>
    <mergeCell ref="A90:C90"/>
    <mergeCell ref="A92:E92"/>
    <mergeCell ref="G43:I43"/>
    <mergeCell ref="G45:K45"/>
    <mergeCell ref="G58:I58"/>
    <mergeCell ref="A59:C59"/>
    <mergeCell ref="A144:C144"/>
    <mergeCell ref="G149:I149"/>
    <mergeCell ref="A151:C151"/>
    <mergeCell ref="B152:C152"/>
    <mergeCell ref="G97:I97"/>
    <mergeCell ref="A118:C118"/>
    <mergeCell ref="A122:E122"/>
    <mergeCell ref="G122:K122"/>
    <mergeCell ref="B153:C153"/>
    <mergeCell ref="B154:C154"/>
    <mergeCell ref="B159:C159"/>
    <mergeCell ref="B160:C160"/>
    <mergeCell ref="B155:C155"/>
    <mergeCell ref="B156:C156"/>
    <mergeCell ref="B157:C157"/>
    <mergeCell ref="B158:C158"/>
  </mergeCells>
  <phoneticPr fontId="3" type="noConversion"/>
  <pageMargins left="0.59055118110236227" right="0.59055118110236227" top="0.59055118110236227" bottom="0.59055118110236227" header="0.31496062992125984" footer="0.31496062992125984"/>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2:L48"/>
  <sheetViews>
    <sheetView showGridLines="0" topLeftCell="A61" zoomScale="200" zoomScaleNormal="200" workbookViewId="0">
      <selection activeCell="G46" sqref="G46"/>
    </sheetView>
  </sheetViews>
  <sheetFormatPr baseColWidth="10" defaultRowHeight="12.75" x14ac:dyDescent="0.2"/>
  <cols>
    <col min="1" max="1" width="12.7109375" customWidth="1"/>
    <col min="5" max="5" width="12.7109375" customWidth="1"/>
    <col min="6" max="6" width="12.28515625" customWidth="1"/>
    <col min="8" max="8" width="4" customWidth="1"/>
  </cols>
  <sheetData>
    <row r="2" spans="1:12" ht="13.7" customHeight="1" x14ac:dyDescent="0.2">
      <c r="A2" s="24" t="s">
        <v>172</v>
      </c>
      <c r="B2" s="25"/>
      <c r="C2" s="25"/>
      <c r="D2" s="25"/>
      <c r="E2" s="25"/>
      <c r="F2" s="25"/>
      <c r="G2" s="26"/>
      <c r="I2" s="132" t="s">
        <v>218</v>
      </c>
      <c r="J2" s="133"/>
      <c r="K2" s="134"/>
      <c r="L2" s="54"/>
    </row>
    <row r="3" spans="1:12" ht="45" customHeight="1" x14ac:dyDescent="0.2">
      <c r="A3" s="105" t="s">
        <v>173</v>
      </c>
      <c r="B3" s="106"/>
      <c r="C3" s="106"/>
      <c r="D3" s="106"/>
      <c r="E3" s="106"/>
      <c r="F3" s="106"/>
      <c r="G3" s="107"/>
      <c r="I3" s="135"/>
      <c r="J3" s="136"/>
      <c r="K3" s="137"/>
      <c r="L3" s="54"/>
    </row>
    <row r="4" spans="1:12" ht="12.75" customHeight="1" x14ac:dyDescent="0.2">
      <c r="I4" s="54"/>
      <c r="J4" s="54"/>
      <c r="K4" s="54"/>
      <c r="L4" s="54"/>
    </row>
    <row r="5" spans="1:12" ht="15.75" x14ac:dyDescent="0.25">
      <c r="A5" s="108" t="s">
        <v>174</v>
      </c>
      <c r="B5" s="109"/>
      <c r="C5" s="109"/>
      <c r="D5" s="109"/>
      <c r="E5" s="109"/>
      <c r="F5" s="109"/>
      <c r="G5" s="110"/>
    </row>
    <row r="6" spans="1:12" x14ac:dyDescent="0.2">
      <c r="A6" s="27" t="s">
        <v>175</v>
      </c>
      <c r="B6" s="111"/>
      <c r="C6" s="112"/>
      <c r="E6" s="28" t="s">
        <v>176</v>
      </c>
      <c r="F6" s="111"/>
      <c r="G6" s="112"/>
    </row>
    <row r="7" spans="1:12" x14ac:dyDescent="0.2">
      <c r="A7" s="28" t="s">
        <v>177</v>
      </c>
      <c r="B7" s="111"/>
      <c r="C7" s="112"/>
      <c r="E7" s="28" t="s">
        <v>178</v>
      </c>
      <c r="F7" s="111"/>
      <c r="G7" s="112"/>
    </row>
    <row r="8" spans="1:12" x14ac:dyDescent="0.2">
      <c r="A8" s="28" t="s">
        <v>179</v>
      </c>
      <c r="B8" s="111"/>
      <c r="C8" s="112"/>
      <c r="E8" s="28" t="s">
        <v>180</v>
      </c>
      <c r="F8" s="116"/>
      <c r="G8" s="112"/>
    </row>
    <row r="9" spans="1:12" x14ac:dyDescent="0.2">
      <c r="A9" s="28" t="s">
        <v>181</v>
      </c>
      <c r="B9" s="111"/>
      <c r="C9" s="112"/>
      <c r="E9" s="28" t="s">
        <v>182</v>
      </c>
      <c r="F9" s="111"/>
      <c r="G9" s="112"/>
    </row>
    <row r="11" spans="1:12" x14ac:dyDescent="0.2">
      <c r="A11" s="113" t="s">
        <v>212</v>
      </c>
      <c r="B11" s="114"/>
      <c r="C11" s="115"/>
      <c r="D11" s="111" t="s">
        <v>220</v>
      </c>
      <c r="E11" s="112"/>
    </row>
    <row r="13" spans="1:12" x14ac:dyDescent="0.2">
      <c r="A13" s="117" t="s">
        <v>183</v>
      </c>
      <c r="B13" s="118"/>
      <c r="C13" s="119"/>
      <c r="E13" s="120" t="s">
        <v>184</v>
      </c>
      <c r="F13" s="121"/>
      <c r="G13" s="122"/>
    </row>
    <row r="14" spans="1:12" x14ac:dyDescent="0.2">
      <c r="A14" s="29" t="s">
        <v>175</v>
      </c>
      <c r="B14" s="111"/>
      <c r="C14" s="112"/>
      <c r="E14" s="30" t="s">
        <v>175</v>
      </c>
      <c r="F14" s="111"/>
      <c r="G14" s="112"/>
    </row>
    <row r="15" spans="1:12" x14ac:dyDescent="0.2">
      <c r="A15" s="29" t="s">
        <v>176</v>
      </c>
      <c r="B15" s="111"/>
      <c r="C15" s="112"/>
      <c r="E15" s="30" t="s">
        <v>176</v>
      </c>
      <c r="F15" s="111"/>
      <c r="G15" s="112"/>
    </row>
    <row r="16" spans="1:12" x14ac:dyDescent="0.2">
      <c r="A16" s="29" t="s">
        <v>177</v>
      </c>
      <c r="B16" s="111"/>
      <c r="C16" s="112"/>
      <c r="E16" s="30" t="s">
        <v>177</v>
      </c>
      <c r="F16" s="111"/>
      <c r="G16" s="112"/>
    </row>
    <row r="17" spans="1:7" x14ac:dyDescent="0.2">
      <c r="A17" s="29" t="s">
        <v>178</v>
      </c>
      <c r="B17" s="111"/>
      <c r="C17" s="112"/>
      <c r="E17" s="30" t="s">
        <v>178</v>
      </c>
      <c r="F17" s="111"/>
      <c r="G17" s="112"/>
    </row>
    <row r="18" spans="1:7" x14ac:dyDescent="0.2">
      <c r="A18" s="29" t="s">
        <v>185</v>
      </c>
      <c r="B18" s="111"/>
      <c r="C18" s="112"/>
      <c r="E18" s="30" t="s">
        <v>185</v>
      </c>
      <c r="F18" s="111"/>
      <c r="G18" s="112"/>
    </row>
    <row r="19" spans="1:7" x14ac:dyDescent="0.2">
      <c r="A19" s="29" t="s">
        <v>186</v>
      </c>
      <c r="B19" s="111"/>
      <c r="C19" s="112"/>
      <c r="E19" s="30" t="s">
        <v>186</v>
      </c>
      <c r="F19" s="111"/>
      <c r="G19" s="112"/>
    </row>
    <row r="20" spans="1:7" x14ac:dyDescent="0.2">
      <c r="A20" s="29" t="s">
        <v>187</v>
      </c>
      <c r="B20" s="111"/>
      <c r="C20" s="112"/>
      <c r="E20" s="30" t="s">
        <v>187</v>
      </c>
      <c r="F20" s="111"/>
      <c r="G20" s="112"/>
    </row>
    <row r="21" spans="1:7" x14ac:dyDescent="0.2">
      <c r="A21" s="29" t="s">
        <v>188</v>
      </c>
      <c r="B21" s="111"/>
      <c r="C21" s="112"/>
      <c r="E21" s="30" t="s">
        <v>188</v>
      </c>
      <c r="F21" s="111"/>
      <c r="G21" s="112"/>
    </row>
    <row r="22" spans="1:7" x14ac:dyDescent="0.2">
      <c r="A22" s="29" t="s">
        <v>189</v>
      </c>
      <c r="B22" s="111"/>
      <c r="C22" s="112"/>
      <c r="E22" s="30" t="s">
        <v>189</v>
      </c>
      <c r="F22" s="111"/>
      <c r="G22" s="112"/>
    </row>
    <row r="23" spans="1:7" x14ac:dyDescent="0.2">
      <c r="A23" s="29" t="s">
        <v>190</v>
      </c>
      <c r="B23" s="111"/>
      <c r="C23" s="112"/>
      <c r="E23" s="30" t="s">
        <v>190</v>
      </c>
      <c r="F23" s="111"/>
      <c r="G23" s="112"/>
    </row>
    <row r="25" spans="1:7" ht="39.950000000000003" customHeight="1" x14ac:dyDescent="0.2">
      <c r="A25" s="126" t="s">
        <v>191</v>
      </c>
      <c r="B25" s="127"/>
      <c r="C25" s="127"/>
      <c r="D25" s="127"/>
      <c r="E25" s="127"/>
      <c r="F25" s="127"/>
      <c r="G25" s="128"/>
    </row>
    <row r="26" spans="1:7" x14ac:dyDescent="0.2">
      <c r="D26" s="31" t="s">
        <v>183</v>
      </c>
      <c r="F26" s="32" t="s">
        <v>184</v>
      </c>
    </row>
    <row r="27" spans="1:7" ht="24.95" customHeight="1" x14ac:dyDescent="0.2">
      <c r="A27" s="129" t="s">
        <v>221</v>
      </c>
      <c r="B27" s="130"/>
      <c r="C27" s="131"/>
      <c r="D27" s="33"/>
      <c r="F27" s="33"/>
    </row>
    <row r="28" spans="1:7" ht="24.95" customHeight="1" x14ac:dyDescent="0.2">
      <c r="A28" s="129" t="s">
        <v>192</v>
      </c>
      <c r="B28" s="130"/>
      <c r="C28" s="131"/>
      <c r="D28" s="33"/>
      <c r="F28" s="33"/>
    </row>
    <row r="29" spans="1:7" x14ac:dyDescent="0.2">
      <c r="A29" s="139" t="s">
        <v>193</v>
      </c>
      <c r="B29" s="140"/>
      <c r="C29" s="141"/>
      <c r="D29" s="33"/>
      <c r="F29" s="33"/>
    </row>
    <row r="31" spans="1:7" ht="15.75" customHeight="1" x14ac:dyDescent="0.25">
      <c r="A31" s="108" t="s">
        <v>194</v>
      </c>
      <c r="B31" s="109"/>
      <c r="C31" s="109"/>
      <c r="D31" s="109"/>
      <c r="E31" s="109"/>
      <c r="F31" s="109"/>
      <c r="G31" s="110"/>
    </row>
    <row r="32" spans="1:7" x14ac:dyDescent="0.2">
      <c r="D32" s="31" t="s">
        <v>183</v>
      </c>
      <c r="F32" s="32" t="s">
        <v>184</v>
      </c>
    </row>
    <row r="33" spans="1:6" x14ac:dyDescent="0.2">
      <c r="A33" s="123" t="s">
        <v>213</v>
      </c>
      <c r="B33" s="124"/>
      <c r="C33" s="125"/>
      <c r="D33" s="34"/>
      <c r="F33" s="34"/>
    </row>
    <row r="34" spans="1:6" x14ac:dyDescent="0.2">
      <c r="A34" s="123" t="s">
        <v>211</v>
      </c>
      <c r="B34" s="124"/>
      <c r="C34" s="125"/>
      <c r="D34" s="34"/>
      <c r="F34" s="34"/>
    </row>
    <row r="35" spans="1:6" x14ac:dyDescent="0.2">
      <c r="A35" s="129" t="s">
        <v>214</v>
      </c>
      <c r="B35" s="130"/>
      <c r="C35" s="131"/>
      <c r="D35" s="33"/>
      <c r="F35" s="33"/>
    </row>
    <row r="36" spans="1:6" x14ac:dyDescent="0.2">
      <c r="A36" s="123" t="s">
        <v>208</v>
      </c>
      <c r="B36" s="124"/>
      <c r="C36" s="125"/>
      <c r="D36" s="33"/>
      <c r="F36" s="33"/>
    </row>
    <row r="37" spans="1:6" x14ac:dyDescent="0.2">
      <c r="A37" s="123" t="s">
        <v>209</v>
      </c>
      <c r="B37" s="124"/>
      <c r="C37" s="125"/>
      <c r="D37" s="33"/>
      <c r="F37" s="33"/>
    </row>
    <row r="38" spans="1:6" x14ac:dyDescent="0.2">
      <c r="A38" s="123" t="s">
        <v>210</v>
      </c>
      <c r="B38" s="124"/>
      <c r="C38" s="125"/>
      <c r="D38" s="33"/>
      <c r="F38" s="33"/>
    </row>
    <row r="39" spans="1:6" x14ac:dyDescent="0.2">
      <c r="A39" s="142" t="s">
        <v>195</v>
      </c>
      <c r="B39" s="143"/>
      <c r="C39" s="144"/>
      <c r="D39" s="33"/>
      <c r="F39" s="33"/>
    </row>
    <row r="40" spans="1:6" x14ac:dyDescent="0.2">
      <c r="A40" s="129" t="s">
        <v>196</v>
      </c>
      <c r="B40" s="130"/>
      <c r="C40" s="131"/>
      <c r="D40" s="33"/>
      <c r="F40" s="33"/>
    </row>
    <row r="41" spans="1:6" x14ac:dyDescent="0.2">
      <c r="A41" s="129" t="s">
        <v>197</v>
      </c>
      <c r="B41" s="130"/>
      <c r="C41" s="131"/>
      <c r="D41" s="33"/>
      <c r="F41" s="33"/>
    </row>
    <row r="42" spans="1:6" x14ac:dyDescent="0.2">
      <c r="A42" s="51"/>
      <c r="B42" s="51"/>
      <c r="C42" s="51"/>
      <c r="D42" s="52"/>
      <c r="F42" s="52"/>
    </row>
    <row r="43" spans="1:6" ht="15.75" x14ac:dyDescent="0.25">
      <c r="A43" s="108" t="s">
        <v>198</v>
      </c>
      <c r="B43" s="109"/>
      <c r="C43" s="109"/>
      <c r="D43" s="109"/>
      <c r="E43" s="110"/>
    </row>
    <row r="44" spans="1:6" x14ac:dyDescent="0.2">
      <c r="A44" s="138" t="s">
        <v>199</v>
      </c>
      <c r="B44" s="138"/>
      <c r="C44" s="138"/>
      <c r="D44" s="33"/>
      <c r="E44" s="33" t="s">
        <v>200</v>
      </c>
    </row>
    <row r="45" spans="1:6" x14ac:dyDescent="0.2">
      <c r="A45" s="138" t="s">
        <v>215</v>
      </c>
      <c r="B45" s="138"/>
      <c r="C45" s="138"/>
      <c r="D45" s="33"/>
      <c r="E45" s="33" t="s">
        <v>200</v>
      </c>
    </row>
    <row r="46" spans="1:6" x14ac:dyDescent="0.2">
      <c r="A46" s="138" t="s">
        <v>201</v>
      </c>
      <c r="B46" s="138"/>
      <c r="C46" s="138"/>
      <c r="D46" s="33"/>
      <c r="E46" s="33" t="s">
        <v>202</v>
      </c>
    </row>
    <row r="47" spans="1:6" x14ac:dyDescent="0.2">
      <c r="A47" s="138" t="s">
        <v>203</v>
      </c>
      <c r="B47" s="138"/>
      <c r="C47" s="138"/>
      <c r="D47" s="33"/>
      <c r="E47" s="33" t="s">
        <v>204</v>
      </c>
    </row>
    <row r="48" spans="1:6" x14ac:dyDescent="0.2">
      <c r="A48" s="138" t="s">
        <v>205</v>
      </c>
      <c r="B48" s="138"/>
      <c r="C48" s="138"/>
      <c r="D48" s="33"/>
      <c r="E48" s="33" t="s">
        <v>206</v>
      </c>
    </row>
  </sheetData>
  <mergeCells count="55">
    <mergeCell ref="I2:K3"/>
    <mergeCell ref="A46:C46"/>
    <mergeCell ref="A47:C47"/>
    <mergeCell ref="A48:C48"/>
    <mergeCell ref="A43:E43"/>
    <mergeCell ref="A44:C44"/>
    <mergeCell ref="A45:C45"/>
    <mergeCell ref="A31:G31"/>
    <mergeCell ref="A35:C35"/>
    <mergeCell ref="A41:C41"/>
    <mergeCell ref="A28:C28"/>
    <mergeCell ref="A29:C29"/>
    <mergeCell ref="A36:C36"/>
    <mergeCell ref="A40:C40"/>
    <mergeCell ref="A39:C39"/>
    <mergeCell ref="A33:C33"/>
    <mergeCell ref="A37:C37"/>
    <mergeCell ref="A38:C38"/>
    <mergeCell ref="A34:C34"/>
    <mergeCell ref="B22:C22"/>
    <mergeCell ref="F22:G22"/>
    <mergeCell ref="B23:C23"/>
    <mergeCell ref="F23:G23"/>
    <mergeCell ref="A25:G25"/>
    <mergeCell ref="A27:C27"/>
    <mergeCell ref="B19:C19"/>
    <mergeCell ref="F19:G19"/>
    <mergeCell ref="B20:C20"/>
    <mergeCell ref="F20:G20"/>
    <mergeCell ref="B21:C21"/>
    <mergeCell ref="F21:G21"/>
    <mergeCell ref="B16:C16"/>
    <mergeCell ref="F16:G16"/>
    <mergeCell ref="B17:C17"/>
    <mergeCell ref="F17:G17"/>
    <mergeCell ref="B18:C18"/>
    <mergeCell ref="F18:G18"/>
    <mergeCell ref="A13:C13"/>
    <mergeCell ref="E13:G13"/>
    <mergeCell ref="B14:C14"/>
    <mergeCell ref="F14:G14"/>
    <mergeCell ref="B15:C15"/>
    <mergeCell ref="F15:G15"/>
    <mergeCell ref="A3:G3"/>
    <mergeCell ref="A5:G5"/>
    <mergeCell ref="B6:C6"/>
    <mergeCell ref="A11:C11"/>
    <mergeCell ref="D11:E11"/>
    <mergeCell ref="F6:G6"/>
    <mergeCell ref="B7:C7"/>
    <mergeCell ref="F7:G7"/>
    <mergeCell ref="B8:C8"/>
    <mergeCell ref="F8:G8"/>
    <mergeCell ref="B9:C9"/>
    <mergeCell ref="F9:G9"/>
  </mergeCells>
  <phoneticPr fontId="3" type="noConversion"/>
  <pageMargins left="0.78740157480314965" right="0.78740157480314965" top="0.59055118110236227" bottom="0.59055118110236227"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57" workbookViewId="0"/>
  </sheetViews>
  <sheetFormatPr baseColWidth="10" defaultRowHeight="12.75" x14ac:dyDescent="0.2"/>
  <sheetData/>
  <phoneticPr fontId="3"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Umzugsgutliste</vt:lpstr>
      <vt:lpstr>Allgemeine Angaben</vt:lpstr>
      <vt:lpstr>Tabelle3</vt:lpstr>
      <vt:lpstr>Tabelle1</vt:lpstr>
      <vt:lpstr>Tabelle2</vt:lpstr>
      <vt:lpstr>summe_arbeitszimmer</vt:lpstr>
      <vt:lpstr>summe_bad</vt:lpstr>
      <vt:lpstr>summe_esszimmer</vt:lpstr>
      <vt:lpstr>summe_keller_speicher</vt:lpstr>
      <vt:lpstr>summe_kinderzimmer</vt:lpstr>
      <vt:lpstr>summe_kueche</vt:lpstr>
      <vt:lpstr>summe_schlafzimmer</vt:lpstr>
      <vt:lpstr>summe_wohnzimmer</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Norbert Wehrfritz</dc:creator>
  <cp:lastModifiedBy>Bernd Kraus</cp:lastModifiedBy>
  <cp:lastPrinted>2008-03-14T12:55:29Z</cp:lastPrinted>
  <dcterms:created xsi:type="dcterms:W3CDTF">2007-10-23T12:15:54Z</dcterms:created>
  <dcterms:modified xsi:type="dcterms:W3CDTF">2020-04-20T08:53:21Z</dcterms:modified>
</cp:coreProperties>
</file>